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004860\Downloads\"/>
    </mc:Choice>
  </mc:AlternateContent>
  <xr:revisionPtr revIDLastSave="0" documentId="8_{E81AB277-4F1C-4CED-9923-23B37483D9D1}" xr6:coauthVersionLast="47" xr6:coauthVersionMax="47" xr10:uidLastSave="{00000000-0000-0000-0000-000000000000}"/>
  <bookViews>
    <workbookView xWindow="-120" yWindow="-120" windowWidth="29040" windowHeight="15840" xr2:uid="{F7EA2969-3648-ED48-ADE6-91DF931CA116}"/>
  </bookViews>
  <sheets>
    <sheet name="Tier 1 " sheetId="1" r:id="rId1"/>
    <sheet name="Tier 2" sheetId="2" r:id="rId2"/>
    <sheet name="Overall" sheetId="3" r:id="rId3"/>
    <sheet name="Nomination by Sport and Grad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2" l="1"/>
  <c r="N17" i="2"/>
  <c r="T17" i="2" s="1"/>
  <c r="O18" i="2"/>
  <c r="N18" i="2"/>
  <c r="T18" i="2" s="1"/>
  <c r="O13" i="2"/>
  <c r="N13" i="2"/>
  <c r="T13" i="2" s="1"/>
  <c r="O16" i="2"/>
  <c r="N16" i="2"/>
  <c r="T16" i="2" s="1"/>
  <c r="O15" i="2"/>
  <c r="N15" i="2"/>
  <c r="T15" i="2" s="1"/>
  <c r="O14" i="2"/>
  <c r="N14" i="2"/>
  <c r="T14" i="2" s="1"/>
  <c r="O12" i="2"/>
  <c r="N12" i="2"/>
  <c r="T12" i="2" s="1"/>
  <c r="O11" i="2"/>
  <c r="N11" i="2"/>
  <c r="T11" i="2" s="1"/>
  <c r="O9" i="2"/>
  <c r="N9" i="2"/>
  <c r="T9" i="2" s="1"/>
  <c r="O8" i="2"/>
  <c r="N8" i="2"/>
  <c r="T8" i="2" s="1"/>
  <c r="O10" i="2"/>
  <c r="N10" i="2"/>
  <c r="T10" i="2" s="1"/>
  <c r="O7" i="2"/>
  <c r="N7" i="2"/>
  <c r="T7" i="2" s="1"/>
  <c r="O6" i="2"/>
  <c r="N6" i="2"/>
  <c r="T6" i="2" s="1"/>
  <c r="O5" i="2"/>
  <c r="N5" i="2"/>
  <c r="T5" i="2" s="1"/>
  <c r="N8" i="3"/>
  <c r="T8" i="3" s="1"/>
  <c r="T20" i="3"/>
  <c r="T19" i="3"/>
  <c r="T18" i="3"/>
  <c r="T17" i="3"/>
  <c r="T16" i="3"/>
  <c r="T15" i="3"/>
  <c r="T14" i="3"/>
  <c r="T13" i="3"/>
  <c r="T12" i="3"/>
  <c r="T11" i="3"/>
  <c r="T10" i="3"/>
  <c r="T9" i="3"/>
  <c r="T7" i="3"/>
  <c r="O7" i="1"/>
  <c r="N7" i="1"/>
  <c r="T7" i="1" s="1"/>
  <c r="O5" i="1"/>
  <c r="N5" i="1"/>
  <c r="T5" i="1" s="1"/>
  <c r="O6" i="1"/>
  <c r="N6" i="1"/>
  <c r="T6" i="1" s="1"/>
  <c r="U6" i="1" s="1"/>
  <c r="O8" i="1"/>
  <c r="N8" i="1"/>
  <c r="T8" i="1" s="1"/>
  <c r="T3" i="3"/>
  <c r="T6" i="3"/>
  <c r="T5" i="3"/>
  <c r="T4" i="3"/>
  <c r="O3" i="3"/>
  <c r="N7" i="3"/>
  <c r="O7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O6" i="3"/>
  <c r="N6" i="3"/>
  <c r="O5" i="3"/>
  <c r="N5" i="3"/>
  <c r="O4" i="3"/>
  <c r="N4" i="3"/>
  <c r="N3" i="3"/>
  <c r="U14" i="2" l="1"/>
  <c r="U10" i="2"/>
  <c r="U7" i="2"/>
  <c r="U11" i="2"/>
  <c r="U16" i="2"/>
  <c r="U5" i="2"/>
  <c r="U18" i="2"/>
  <c r="U13" i="2"/>
  <c r="U8" i="2"/>
  <c r="U9" i="2"/>
  <c r="U15" i="2"/>
  <c r="U17" i="2"/>
  <c r="U12" i="2"/>
  <c r="U6" i="2"/>
  <c r="U20" i="3"/>
  <c r="U18" i="3"/>
  <c r="U19" i="3"/>
  <c r="U13" i="3"/>
  <c r="U14" i="3"/>
  <c r="U15" i="3"/>
  <c r="U10" i="3"/>
  <c r="U11" i="3"/>
  <c r="U12" i="3"/>
  <c r="U7" i="3"/>
  <c r="U8" i="3"/>
  <c r="U16" i="3"/>
  <c r="U9" i="3"/>
  <c r="U17" i="3"/>
  <c r="U7" i="1"/>
  <c r="U8" i="1"/>
  <c r="U5" i="1"/>
  <c r="U6" i="3"/>
  <c r="U4" i="3"/>
  <c r="U5" i="3"/>
  <c r="U3" i="3"/>
</calcChain>
</file>

<file path=xl/sharedStrings.xml><?xml version="1.0" encoding="utf-8"?>
<sst xmlns="http://schemas.openxmlformats.org/spreadsheetml/2006/main" count="347" uniqueCount="114">
  <si>
    <t>Tier 1</t>
  </si>
  <si>
    <t>Touch</t>
  </si>
  <si>
    <t>Total Sports</t>
  </si>
  <si>
    <t>Minus Sport 1</t>
  </si>
  <si>
    <t>Minus Sport 2</t>
  </si>
  <si>
    <t>Minus Sport 3</t>
  </si>
  <si>
    <t>Minus Sport 4</t>
  </si>
  <si>
    <t>Final Score</t>
  </si>
  <si>
    <t>Bunbury SHS</t>
  </si>
  <si>
    <t>Australind SHS</t>
  </si>
  <si>
    <t>A DIVISION</t>
  </si>
  <si>
    <t>B DIVISION</t>
  </si>
  <si>
    <t>C DIVISION</t>
  </si>
  <si>
    <t>D DIVISION</t>
  </si>
  <si>
    <t>Tier 2</t>
  </si>
  <si>
    <t>Final Placing</t>
  </si>
  <si>
    <t>Harvey SHS</t>
  </si>
  <si>
    <t>Dalyellup College</t>
  </si>
  <si>
    <r>
      <t>1</t>
    </r>
    <r>
      <rPr>
        <b/>
        <vertAlign val="superscript"/>
        <sz val="12"/>
        <color rgb="FF000000"/>
        <rFont val="Calibri"/>
        <family val="2"/>
        <scheme val="minor"/>
      </rPr>
      <t>st</t>
    </r>
  </si>
  <si>
    <r>
      <t>2</t>
    </r>
    <r>
      <rPr>
        <b/>
        <vertAlign val="superscript"/>
        <sz val="12"/>
        <color rgb="FF000000"/>
        <rFont val="Calibri"/>
        <family val="2"/>
        <scheme val="minor"/>
      </rPr>
      <t>nd</t>
    </r>
  </si>
  <si>
    <r>
      <t>3</t>
    </r>
    <r>
      <rPr>
        <b/>
        <vertAlign val="superscript"/>
        <sz val="12"/>
        <color rgb="FF000000"/>
        <rFont val="Calibri"/>
        <family val="2"/>
        <scheme val="minor"/>
      </rPr>
      <t>rd</t>
    </r>
  </si>
  <si>
    <r>
      <t>4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</si>
  <si>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r>
      <t>5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</si>
  <si>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r>
      <t>6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</si>
  <si>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r>
      <t>7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</si>
  <si>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r>
      <t>8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</si>
  <si>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r>
      <t>9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</si>
  <si>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th</t>
    </r>
  </si>
  <si>
    <t>BOYS</t>
  </si>
  <si>
    <t>GIRLS</t>
  </si>
  <si>
    <t>MIXED</t>
  </si>
  <si>
    <t>AFL</t>
  </si>
  <si>
    <t>Bball</t>
  </si>
  <si>
    <t>Soccer</t>
  </si>
  <si>
    <t>Vball</t>
  </si>
  <si>
    <t>Netball 1</t>
  </si>
  <si>
    <t>Hockey</t>
  </si>
  <si>
    <t xml:space="preserve">Bunbury Baptist College </t>
  </si>
  <si>
    <t>Bunbury Cathedral Grammar School</t>
  </si>
  <si>
    <t>Bunbury Catholic College</t>
  </si>
  <si>
    <t>Busselton SHS</t>
  </si>
  <si>
    <t xml:space="preserve">Cape Naturaliste College </t>
  </si>
  <si>
    <t>Eaton Community College</t>
  </si>
  <si>
    <t xml:space="preserve">Georgiana Molloy Anglican School </t>
  </si>
  <si>
    <t xml:space="preserve">Kearnan College </t>
  </si>
  <si>
    <t>Manjimup SHS</t>
  </si>
  <si>
    <t>Margaret River SHS</t>
  </si>
  <si>
    <t>Newton Moore SHS</t>
  </si>
  <si>
    <t xml:space="preserve">Our Lady of Mercy College  </t>
  </si>
  <si>
    <t>Total SCORE</t>
  </si>
  <si>
    <t>SCHOOL</t>
  </si>
  <si>
    <t>TIER 1</t>
  </si>
  <si>
    <t>TIER 2</t>
  </si>
  <si>
    <t>Netball</t>
  </si>
  <si>
    <t>Schools who nominate 9 sports or more are Tier 1 - Only top 9 scores count.</t>
  </si>
  <si>
    <t>Schools who nominate 8 sports or less are Tier 2 - Only top 6 scores count.</t>
  </si>
  <si>
    <t>Collie</t>
  </si>
  <si>
    <t xml:space="preserve">Hope Christian College </t>
  </si>
  <si>
    <t>BOYS AFL</t>
  </si>
  <si>
    <t>BOYS BASKETBALL</t>
  </si>
  <si>
    <t>BOYS NETBALL</t>
  </si>
  <si>
    <t>BOYS SOCCER</t>
  </si>
  <si>
    <t>BOYS VOLLEYBALL</t>
  </si>
  <si>
    <t>MIXED TOUCH</t>
  </si>
  <si>
    <t xml:space="preserve"> A GRADE</t>
  </si>
  <si>
    <t>Our Lady of Mercy</t>
  </si>
  <si>
    <t xml:space="preserve">Our Lady of Mercy </t>
  </si>
  <si>
    <t>Cape Naturaliste</t>
  </si>
  <si>
    <t>Bunbury Baptist</t>
  </si>
  <si>
    <t>Bunbury CC</t>
  </si>
  <si>
    <t>Newton Moore</t>
  </si>
  <si>
    <t>Dalyellup</t>
  </si>
  <si>
    <t>Margaret River 1</t>
  </si>
  <si>
    <t>Australind</t>
  </si>
  <si>
    <t>Margaret River</t>
  </si>
  <si>
    <t>Manjimup</t>
  </si>
  <si>
    <t>BCGS 1</t>
  </si>
  <si>
    <t>BCGS 2</t>
  </si>
  <si>
    <t>B GRADE</t>
  </si>
  <si>
    <t>GMAS</t>
  </si>
  <si>
    <t>Hope</t>
  </si>
  <si>
    <t>BCGS</t>
  </si>
  <si>
    <t>Harvey</t>
  </si>
  <si>
    <t>Margaret River 2</t>
  </si>
  <si>
    <t>Kearnan</t>
  </si>
  <si>
    <t>Eaton</t>
  </si>
  <si>
    <t>Busselton</t>
  </si>
  <si>
    <t>GIRLS AFL</t>
  </si>
  <si>
    <t>GIRLS BASKETBALL</t>
  </si>
  <si>
    <t>GIRLS NETBALL</t>
  </si>
  <si>
    <t>GIRLS SOCCER</t>
  </si>
  <si>
    <t>GIRLS VOLLEYBALL</t>
  </si>
  <si>
    <t>MIXED HOCKEY</t>
  </si>
  <si>
    <t>Manjimup SHS 1</t>
  </si>
  <si>
    <t>Bunbury CC 1</t>
  </si>
  <si>
    <t>Collie 1</t>
  </si>
  <si>
    <t>Australind 1</t>
  </si>
  <si>
    <t>Kearnan 1</t>
  </si>
  <si>
    <t>Manjimup SHS 2</t>
  </si>
  <si>
    <t>Cape Naturaliste 1</t>
  </si>
  <si>
    <t>GMAS 1</t>
  </si>
  <si>
    <t>Bunbury Baptist 1</t>
  </si>
  <si>
    <t>Busselton 1</t>
  </si>
  <si>
    <t>Bunbury CC 2</t>
  </si>
  <si>
    <t>Cape Naturaliste 2</t>
  </si>
  <si>
    <t>GMAS 2</t>
  </si>
  <si>
    <t>Bunbury Baptist 2</t>
  </si>
  <si>
    <t>C GRADE</t>
  </si>
  <si>
    <t>Australind 2</t>
  </si>
  <si>
    <t>Kearnan 2</t>
  </si>
  <si>
    <t>Busselton 2</t>
  </si>
  <si>
    <t>Collie 2</t>
  </si>
  <si>
    <t>GMAS 3</t>
  </si>
  <si>
    <t>Bunbury Grammar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</si>
</sst>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D9D9D9"/>
        <bgColor rgb="FFC5E0B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2" xfId="0" applyFont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4" xfId="0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6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" fillId="0" borderId="4" xfId="0" applyFont="1" applyBorder="1"/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8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9F0B-93A6-7E45-9C83-B71C0948B9CE}">
  <dimension ref="A1:AMK35"/>
  <sheetViews>
    <sheetView tabSelected="1" zoomScale="90" zoomScaleNormal="90" workbookViewId="0">
      <selection activeCell="F13" sqref="F13"/>
    </sheetView>
  </sheetViews>
  <sheetFormatPr defaultColWidth="12.5" defaultRowHeight="15.75" x14ac:dyDescent="0.25"/>
  <cols>
    <col min="1" max="1" width="35.25" style="3" customWidth="1"/>
    <col min="2" max="5" width="8.5" style="3" customWidth="1"/>
    <col min="6" max="6" width="11.25" style="3" customWidth="1"/>
    <col min="7" max="21" width="8.5" style="3" customWidth="1"/>
    <col min="22" max="1025" width="12.5" style="3"/>
  </cols>
  <sheetData>
    <row r="1" spans="1:1025" x14ac:dyDescent="0.25">
      <c r="A1" s="2" t="s">
        <v>0</v>
      </c>
      <c r="B1" s="29" t="s">
        <v>54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/>
    </row>
    <row r="2" spans="1:102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1025" s="11" customFormat="1" ht="15.75" customHeight="1" x14ac:dyDescent="0.25">
      <c r="A3" s="30" t="s">
        <v>50</v>
      </c>
      <c r="B3" s="31" t="s">
        <v>28</v>
      </c>
      <c r="C3" s="31"/>
      <c r="D3" s="31"/>
      <c r="E3" s="31"/>
      <c r="F3" s="31"/>
      <c r="G3" s="38" t="s">
        <v>29</v>
      </c>
      <c r="H3" s="39"/>
      <c r="I3" s="39"/>
      <c r="J3" s="39"/>
      <c r="K3" s="40"/>
      <c r="L3" s="31" t="s">
        <v>30</v>
      </c>
      <c r="M3" s="31"/>
      <c r="N3" s="32" t="s">
        <v>49</v>
      </c>
      <c r="O3" s="32" t="s">
        <v>2</v>
      </c>
      <c r="P3" s="34" t="s">
        <v>3</v>
      </c>
      <c r="Q3" s="34" t="s">
        <v>4</v>
      </c>
      <c r="R3" s="34" t="s">
        <v>5</v>
      </c>
      <c r="S3" s="34" t="s">
        <v>6</v>
      </c>
      <c r="T3" s="36" t="s">
        <v>7</v>
      </c>
      <c r="U3" s="27" t="s">
        <v>15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</row>
    <row r="4" spans="1:1025" x14ac:dyDescent="0.25">
      <c r="A4" s="30"/>
      <c r="B4" s="13" t="s">
        <v>31</v>
      </c>
      <c r="C4" s="13" t="s">
        <v>32</v>
      </c>
      <c r="D4" s="13" t="s">
        <v>53</v>
      </c>
      <c r="E4" s="13" t="s">
        <v>33</v>
      </c>
      <c r="F4" s="13" t="s">
        <v>34</v>
      </c>
      <c r="G4" s="13" t="s">
        <v>31</v>
      </c>
      <c r="H4" s="13" t="s">
        <v>32</v>
      </c>
      <c r="I4" s="13" t="s">
        <v>35</v>
      </c>
      <c r="J4" s="13" t="s">
        <v>33</v>
      </c>
      <c r="K4" s="13" t="s">
        <v>34</v>
      </c>
      <c r="L4" s="13" t="s">
        <v>36</v>
      </c>
      <c r="M4" s="13" t="s">
        <v>1</v>
      </c>
      <c r="N4" s="33"/>
      <c r="O4" s="33"/>
      <c r="P4" s="35"/>
      <c r="Q4" s="35"/>
      <c r="R4" s="35"/>
      <c r="S4" s="35"/>
      <c r="T4" s="37"/>
      <c r="U4" s="28"/>
      <c r="AMJ4"/>
      <c r="AMK4"/>
    </row>
    <row r="5" spans="1:1025" x14ac:dyDescent="0.25">
      <c r="A5" s="16" t="s">
        <v>8</v>
      </c>
      <c r="B5" s="18">
        <v>56</v>
      </c>
      <c r="C5" s="19">
        <v>54</v>
      </c>
      <c r="D5" s="17"/>
      <c r="E5" s="18">
        <v>58</v>
      </c>
      <c r="F5" s="18">
        <v>54</v>
      </c>
      <c r="G5" s="18">
        <v>60</v>
      </c>
      <c r="H5" s="18">
        <v>60</v>
      </c>
      <c r="I5" s="18">
        <v>56</v>
      </c>
      <c r="J5" s="18">
        <v>58</v>
      </c>
      <c r="K5" s="19">
        <v>49</v>
      </c>
      <c r="L5" s="18">
        <v>56</v>
      </c>
      <c r="M5" s="18">
        <v>56</v>
      </c>
      <c r="N5" s="12">
        <f>SUM(B5:M5)</f>
        <v>617</v>
      </c>
      <c r="O5" s="14">
        <f>COUNTA(B5:M5)</f>
        <v>11</v>
      </c>
      <c r="P5" s="21">
        <v>54</v>
      </c>
      <c r="Q5" s="21">
        <v>49</v>
      </c>
      <c r="R5" s="21"/>
      <c r="S5" s="21"/>
      <c r="T5" s="15">
        <f>SUM(N5-SUM(P5+Q5+R5+S5))</f>
        <v>514</v>
      </c>
      <c r="U5" s="1">
        <f>RANK(T5,($T$5:$T$8),0)</f>
        <v>1</v>
      </c>
      <c r="AMK5"/>
    </row>
    <row r="6" spans="1:1025" x14ac:dyDescent="0.25">
      <c r="A6" s="16" t="s">
        <v>48</v>
      </c>
      <c r="B6" s="18">
        <v>60</v>
      </c>
      <c r="C6" s="18">
        <v>60</v>
      </c>
      <c r="D6" s="18">
        <v>60</v>
      </c>
      <c r="E6" s="19">
        <v>52</v>
      </c>
      <c r="F6" s="18">
        <v>53</v>
      </c>
      <c r="G6" s="19">
        <v>51</v>
      </c>
      <c r="H6" s="18">
        <v>56</v>
      </c>
      <c r="I6" s="18">
        <v>53</v>
      </c>
      <c r="J6" s="18">
        <v>53</v>
      </c>
      <c r="K6" s="18">
        <v>53</v>
      </c>
      <c r="L6" s="19">
        <v>46</v>
      </c>
      <c r="M6" s="18">
        <v>58</v>
      </c>
      <c r="N6" s="12">
        <f>SUM(B6:M6)</f>
        <v>655</v>
      </c>
      <c r="O6" s="14">
        <f>COUNTA(B6:M6)</f>
        <v>12</v>
      </c>
      <c r="P6" s="21">
        <v>52</v>
      </c>
      <c r="Q6" s="21">
        <v>51</v>
      </c>
      <c r="R6" s="21">
        <v>46</v>
      </c>
      <c r="S6" s="21"/>
      <c r="T6" s="15">
        <f>SUM(N6-SUM(P6+Q6+R6+S6))</f>
        <v>506</v>
      </c>
      <c r="U6" s="1">
        <f>RANK(T6,($T$5:$T$8),0)</f>
        <v>2</v>
      </c>
    </row>
    <row r="7" spans="1:1025" ht="18.75" customHeight="1" x14ac:dyDescent="0.25">
      <c r="A7" s="16" t="s">
        <v>41</v>
      </c>
      <c r="B7" s="18">
        <v>51</v>
      </c>
      <c r="C7" s="19">
        <v>48</v>
      </c>
      <c r="D7" s="18">
        <v>58</v>
      </c>
      <c r="E7" s="18">
        <v>60</v>
      </c>
      <c r="F7" s="18">
        <v>58</v>
      </c>
      <c r="G7" s="18">
        <v>58</v>
      </c>
      <c r="H7" s="18">
        <v>52</v>
      </c>
      <c r="I7" s="19">
        <v>49</v>
      </c>
      <c r="J7" s="18">
        <v>54</v>
      </c>
      <c r="K7" s="18">
        <v>51</v>
      </c>
      <c r="L7" s="17"/>
      <c r="M7" s="18">
        <v>53</v>
      </c>
      <c r="N7" s="12">
        <f>SUM(B7:M7)</f>
        <v>592</v>
      </c>
      <c r="O7" s="14">
        <f>COUNTA(B7:M7)</f>
        <v>11</v>
      </c>
      <c r="P7" s="21">
        <v>49</v>
      </c>
      <c r="Q7" s="21">
        <v>48</v>
      </c>
      <c r="R7" s="21"/>
      <c r="S7" s="21"/>
      <c r="T7" s="15">
        <f>SUM(N7-SUM(P7+Q7+R7+S7))</f>
        <v>495</v>
      </c>
      <c r="U7" s="1">
        <f>RANK(T7,($T$5:$T$8),0)</f>
        <v>3</v>
      </c>
    </row>
    <row r="8" spans="1:1025" x14ac:dyDescent="0.25">
      <c r="A8" s="16" t="s">
        <v>39</v>
      </c>
      <c r="B8" s="18">
        <v>58</v>
      </c>
      <c r="C8" s="19">
        <v>41</v>
      </c>
      <c r="D8" s="18">
        <v>56</v>
      </c>
      <c r="E8" s="18">
        <v>56</v>
      </c>
      <c r="F8" s="19">
        <v>48</v>
      </c>
      <c r="G8" s="18">
        <v>54</v>
      </c>
      <c r="H8" s="18">
        <v>48</v>
      </c>
      <c r="I8" s="18">
        <v>50</v>
      </c>
      <c r="J8" s="18">
        <v>56</v>
      </c>
      <c r="K8" s="19">
        <v>48</v>
      </c>
      <c r="L8" s="18">
        <v>60</v>
      </c>
      <c r="M8" s="18">
        <v>54</v>
      </c>
      <c r="N8" s="12">
        <f>SUM(B8:M8)</f>
        <v>629</v>
      </c>
      <c r="O8" s="14">
        <f>COUNTA(B8:M8)</f>
        <v>12</v>
      </c>
      <c r="P8" s="21">
        <v>48</v>
      </c>
      <c r="Q8" s="21">
        <v>48</v>
      </c>
      <c r="R8" s="21">
        <v>41</v>
      </c>
      <c r="S8" s="21"/>
      <c r="T8" s="15">
        <f>SUM(N8-SUM(P8+Q8+R8+S8))</f>
        <v>492</v>
      </c>
      <c r="U8" s="1">
        <f>RANK(T8,($T$5:$T$8),0)</f>
        <v>4</v>
      </c>
    </row>
    <row r="14" spans="1:1025" ht="16.5" thickBot="1" x14ac:dyDescent="0.3"/>
    <row r="15" spans="1:1025" ht="15.75" customHeight="1" thickBot="1" x14ac:dyDescent="0.3">
      <c r="A15" s="3" t="s">
        <v>51</v>
      </c>
      <c r="B15" s="3" t="s">
        <v>7</v>
      </c>
      <c r="C15" s="3" t="s">
        <v>15</v>
      </c>
      <c r="F15" s="4"/>
      <c r="G15" s="5" t="s">
        <v>18</v>
      </c>
      <c r="H15" s="5" t="s">
        <v>19</v>
      </c>
      <c r="I15" s="5" t="s">
        <v>20</v>
      </c>
      <c r="J15" s="5" t="s">
        <v>21</v>
      </c>
      <c r="K15" s="5" t="s">
        <v>22</v>
      </c>
      <c r="L15" s="5" t="s">
        <v>23</v>
      </c>
      <c r="M15" s="5" t="s">
        <v>24</v>
      </c>
      <c r="N15" s="5" t="s">
        <v>25</v>
      </c>
      <c r="O15" s="5" t="s">
        <v>26</v>
      </c>
      <c r="P15" s="5" t="s">
        <v>27</v>
      </c>
    </row>
    <row r="16" spans="1:1025" ht="16.5" thickBot="1" x14ac:dyDescent="0.3">
      <c r="A16" s="24" t="s">
        <v>8</v>
      </c>
      <c r="B16" s="26">
        <v>514</v>
      </c>
      <c r="C16" s="26">
        <v>1</v>
      </c>
      <c r="F16" s="6" t="s">
        <v>10</v>
      </c>
      <c r="G16" s="7">
        <v>60</v>
      </c>
      <c r="H16" s="7">
        <v>58</v>
      </c>
      <c r="I16" s="7">
        <v>56</v>
      </c>
      <c r="J16" s="7">
        <v>54</v>
      </c>
      <c r="K16" s="7">
        <v>53</v>
      </c>
      <c r="L16" s="7">
        <v>52</v>
      </c>
      <c r="M16" s="7">
        <v>51</v>
      </c>
      <c r="N16" s="7">
        <v>50</v>
      </c>
      <c r="O16" s="7">
        <v>49</v>
      </c>
      <c r="P16" s="7">
        <v>48</v>
      </c>
    </row>
    <row r="17" spans="1:16" ht="16.5" thickBot="1" x14ac:dyDescent="0.3">
      <c r="A17" s="24" t="s">
        <v>48</v>
      </c>
      <c r="B17" s="26">
        <v>506</v>
      </c>
      <c r="C17" s="26">
        <v>2</v>
      </c>
      <c r="F17" s="6" t="s">
        <v>11</v>
      </c>
      <c r="G17" s="7">
        <v>52</v>
      </c>
      <c r="H17" s="7">
        <v>50</v>
      </c>
      <c r="I17" s="7">
        <v>48</v>
      </c>
      <c r="J17" s="7">
        <v>46</v>
      </c>
      <c r="K17" s="7">
        <v>45</v>
      </c>
      <c r="L17" s="7">
        <v>44</v>
      </c>
      <c r="M17" s="7">
        <v>43</v>
      </c>
      <c r="N17" s="7">
        <v>42</v>
      </c>
      <c r="O17" s="7">
        <v>41</v>
      </c>
      <c r="P17" s="7">
        <v>40</v>
      </c>
    </row>
    <row r="18" spans="1:16" ht="16.5" thickBot="1" x14ac:dyDescent="0.3">
      <c r="A18" s="24" t="s">
        <v>41</v>
      </c>
      <c r="B18" s="26">
        <v>495</v>
      </c>
      <c r="C18" s="26">
        <v>3</v>
      </c>
      <c r="F18" s="6" t="s">
        <v>12</v>
      </c>
      <c r="G18" s="7">
        <v>44</v>
      </c>
      <c r="H18" s="7">
        <v>42</v>
      </c>
      <c r="I18" s="7">
        <v>40</v>
      </c>
      <c r="J18" s="7">
        <v>38</v>
      </c>
      <c r="K18" s="7">
        <v>37</v>
      </c>
      <c r="L18" s="7">
        <v>36</v>
      </c>
      <c r="M18" s="7">
        <v>35</v>
      </c>
      <c r="N18" s="7">
        <v>34</v>
      </c>
      <c r="O18" s="7">
        <v>33</v>
      </c>
      <c r="P18" s="7">
        <v>32</v>
      </c>
    </row>
    <row r="19" spans="1:16" ht="16.5" thickBot="1" x14ac:dyDescent="0.3">
      <c r="A19" s="24" t="s">
        <v>39</v>
      </c>
      <c r="B19" s="26">
        <v>492</v>
      </c>
      <c r="C19" s="26">
        <v>4</v>
      </c>
      <c r="F19" s="6" t="s">
        <v>13</v>
      </c>
      <c r="G19" s="7">
        <v>36</v>
      </c>
      <c r="H19" s="7">
        <v>34</v>
      </c>
      <c r="I19" s="7">
        <v>32</v>
      </c>
      <c r="J19" s="7">
        <v>30</v>
      </c>
      <c r="K19" s="7">
        <v>29</v>
      </c>
      <c r="L19" s="7">
        <v>28</v>
      </c>
      <c r="M19" s="7">
        <v>27</v>
      </c>
      <c r="N19" s="7">
        <v>26</v>
      </c>
      <c r="O19" s="7">
        <v>25</v>
      </c>
      <c r="P19" s="7">
        <v>24</v>
      </c>
    </row>
    <row r="21" spans="1:16" x14ac:dyDescent="0.25">
      <c r="A21" s="3" t="s">
        <v>52</v>
      </c>
      <c r="B21" s="3" t="s">
        <v>7</v>
      </c>
      <c r="C21" s="3" t="s">
        <v>15</v>
      </c>
    </row>
    <row r="22" spans="1:16" x14ac:dyDescent="0.25">
      <c r="A22" s="25" t="s">
        <v>38</v>
      </c>
      <c r="B22" s="26">
        <v>328</v>
      </c>
      <c r="C22" s="26">
        <v>1</v>
      </c>
    </row>
    <row r="23" spans="1:16" x14ac:dyDescent="0.25">
      <c r="A23" s="25" t="s">
        <v>46</v>
      </c>
      <c r="B23" s="26">
        <v>326</v>
      </c>
      <c r="C23" s="26">
        <v>2</v>
      </c>
    </row>
    <row r="24" spans="1:16" x14ac:dyDescent="0.25">
      <c r="A24" s="25" t="s">
        <v>9</v>
      </c>
      <c r="B24" s="26">
        <v>324</v>
      </c>
      <c r="C24" s="26">
        <v>3</v>
      </c>
    </row>
    <row r="25" spans="1:16" x14ac:dyDescent="0.25">
      <c r="A25" s="25" t="s">
        <v>40</v>
      </c>
      <c r="B25" s="26">
        <v>314</v>
      </c>
      <c r="C25" s="26">
        <v>4</v>
      </c>
    </row>
    <row r="26" spans="1:16" x14ac:dyDescent="0.25">
      <c r="A26" s="25" t="s">
        <v>17</v>
      </c>
      <c r="B26" s="26">
        <v>301</v>
      </c>
      <c r="C26" s="26">
        <v>5</v>
      </c>
    </row>
    <row r="27" spans="1:16" x14ac:dyDescent="0.25">
      <c r="A27" s="25" t="s">
        <v>45</v>
      </c>
      <c r="B27" s="26">
        <v>299</v>
      </c>
      <c r="C27" s="26">
        <v>6</v>
      </c>
    </row>
    <row r="28" spans="1:16" x14ac:dyDescent="0.25">
      <c r="A28" s="25" t="s">
        <v>43</v>
      </c>
      <c r="B28" s="26">
        <v>290</v>
      </c>
      <c r="C28" s="26">
        <v>7</v>
      </c>
    </row>
    <row r="29" spans="1:16" x14ac:dyDescent="0.25">
      <c r="A29" s="25" t="s">
        <v>37</v>
      </c>
      <c r="B29" s="26">
        <v>271</v>
      </c>
      <c r="C29" s="26">
        <v>8</v>
      </c>
    </row>
    <row r="30" spans="1:16" x14ac:dyDescent="0.25">
      <c r="A30" s="25" t="s">
        <v>47</v>
      </c>
      <c r="B30" s="26">
        <v>259</v>
      </c>
      <c r="C30" s="26">
        <v>9</v>
      </c>
    </row>
    <row r="31" spans="1:16" x14ac:dyDescent="0.25">
      <c r="A31" s="25" t="s">
        <v>56</v>
      </c>
      <c r="B31" s="26">
        <v>237</v>
      </c>
      <c r="C31" s="26">
        <v>10</v>
      </c>
    </row>
    <row r="32" spans="1:16" x14ac:dyDescent="0.25">
      <c r="A32" s="25" t="s">
        <v>57</v>
      </c>
      <c r="B32" s="26">
        <v>228</v>
      </c>
      <c r="C32" s="26">
        <v>11</v>
      </c>
    </row>
    <row r="33" spans="1:3" x14ac:dyDescent="0.25">
      <c r="A33" s="25" t="s">
        <v>44</v>
      </c>
      <c r="B33" s="26">
        <v>227</v>
      </c>
      <c r="C33" s="26">
        <v>12</v>
      </c>
    </row>
    <row r="34" spans="1:3" x14ac:dyDescent="0.25">
      <c r="A34" s="25" t="s">
        <v>16</v>
      </c>
      <c r="B34" s="26">
        <v>178</v>
      </c>
      <c r="C34" s="26">
        <v>13</v>
      </c>
    </row>
    <row r="35" spans="1:3" x14ac:dyDescent="0.25">
      <c r="A35" s="25" t="s">
        <v>42</v>
      </c>
      <c r="B35" s="26">
        <v>177</v>
      </c>
      <c r="C35" s="26">
        <v>14</v>
      </c>
    </row>
  </sheetData>
  <sortState xmlns:xlrd2="http://schemas.microsoft.com/office/spreadsheetml/2017/richdata2" ref="A5:U8">
    <sortCondition descending="1" ref="T5:T8"/>
  </sortState>
  <mergeCells count="13">
    <mergeCell ref="U3:U4"/>
    <mergeCell ref="B1:U1"/>
    <mergeCell ref="A3:A4"/>
    <mergeCell ref="B3:F3"/>
    <mergeCell ref="L3:M3"/>
    <mergeCell ref="O3:O4"/>
    <mergeCell ref="P3:P4"/>
    <mergeCell ref="Q3:Q4"/>
    <mergeCell ref="R3:R4"/>
    <mergeCell ref="S3:S4"/>
    <mergeCell ref="T3:T4"/>
    <mergeCell ref="G3:K3"/>
    <mergeCell ref="N3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C83C-8AD9-E345-8098-40922CD88A6C}">
  <dimension ref="A1:AMK27"/>
  <sheetViews>
    <sheetView workbookViewId="0">
      <selection activeCell="T18" sqref="T5:U18"/>
    </sheetView>
  </sheetViews>
  <sheetFormatPr defaultColWidth="13" defaultRowHeight="15.75" x14ac:dyDescent="0.25"/>
  <cols>
    <col min="1" max="1" width="32.125" style="3" customWidth="1"/>
    <col min="2" max="5" width="7.375" style="10" customWidth="1"/>
    <col min="6" max="6" width="8.875" style="10" customWidth="1"/>
    <col min="7" max="8" width="7.375" style="10" customWidth="1"/>
    <col min="9" max="9" width="8.625" style="10" bestFit="1" customWidth="1"/>
    <col min="10" max="20" width="7.375" style="10" customWidth="1"/>
    <col min="21" max="21" width="9.25" style="3" bestFit="1" customWidth="1"/>
    <col min="22" max="1025" width="13" style="3"/>
  </cols>
  <sheetData>
    <row r="1" spans="1:1025" x14ac:dyDescent="0.25">
      <c r="A1" s="9" t="s">
        <v>14</v>
      </c>
      <c r="B1" s="41" t="s">
        <v>55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/>
    </row>
    <row r="2" spans="1:1025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/>
      <c r="V2"/>
    </row>
    <row r="3" spans="1:1025" s="11" customFormat="1" ht="21.75" customHeight="1" x14ac:dyDescent="0.25">
      <c r="A3" s="30" t="s">
        <v>50</v>
      </c>
      <c r="B3" s="31" t="s">
        <v>28</v>
      </c>
      <c r="C3" s="31"/>
      <c r="D3" s="31"/>
      <c r="E3" s="31"/>
      <c r="F3" s="31"/>
      <c r="G3" s="38" t="s">
        <v>29</v>
      </c>
      <c r="H3" s="39"/>
      <c r="I3" s="39"/>
      <c r="J3" s="39"/>
      <c r="K3" s="40"/>
      <c r="L3" s="31" t="s">
        <v>30</v>
      </c>
      <c r="M3" s="31"/>
      <c r="N3" s="32" t="s">
        <v>49</v>
      </c>
      <c r="O3" s="32" t="s">
        <v>2</v>
      </c>
      <c r="P3" s="34" t="s">
        <v>3</v>
      </c>
      <c r="Q3" s="34" t="s">
        <v>4</v>
      </c>
      <c r="R3" s="34" t="s">
        <v>5</v>
      </c>
      <c r="S3" s="34" t="s">
        <v>6</v>
      </c>
      <c r="T3" s="36" t="s">
        <v>7</v>
      </c>
      <c r="U3" s="27" t="s">
        <v>15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</row>
    <row r="4" spans="1:1025" x14ac:dyDescent="0.25">
      <c r="A4" s="30"/>
      <c r="B4" s="13" t="s">
        <v>31</v>
      </c>
      <c r="C4" s="13" t="s">
        <v>32</v>
      </c>
      <c r="D4" s="13" t="s">
        <v>53</v>
      </c>
      <c r="E4" s="13" t="s">
        <v>33</v>
      </c>
      <c r="F4" s="13" t="s">
        <v>34</v>
      </c>
      <c r="G4" s="13" t="s">
        <v>31</v>
      </c>
      <c r="H4" s="13" t="s">
        <v>32</v>
      </c>
      <c r="I4" s="13" t="s">
        <v>35</v>
      </c>
      <c r="J4" s="13" t="s">
        <v>33</v>
      </c>
      <c r="K4" s="13" t="s">
        <v>34</v>
      </c>
      <c r="L4" s="13" t="s">
        <v>36</v>
      </c>
      <c r="M4" s="13" t="s">
        <v>1</v>
      </c>
      <c r="N4" s="33"/>
      <c r="O4" s="33"/>
      <c r="P4" s="35"/>
      <c r="Q4" s="35"/>
      <c r="R4" s="35"/>
      <c r="S4" s="35"/>
      <c r="T4" s="42"/>
      <c r="U4" s="27"/>
      <c r="AMK4"/>
    </row>
    <row r="5" spans="1:1025" x14ac:dyDescent="0.25">
      <c r="A5" s="25" t="s">
        <v>38</v>
      </c>
      <c r="B5" s="18">
        <v>50</v>
      </c>
      <c r="C5" s="18">
        <v>52</v>
      </c>
      <c r="D5" s="17"/>
      <c r="E5" s="18">
        <v>52</v>
      </c>
      <c r="F5" s="19">
        <v>44</v>
      </c>
      <c r="G5" s="18">
        <v>56</v>
      </c>
      <c r="H5" s="17"/>
      <c r="I5" s="18">
        <v>60</v>
      </c>
      <c r="J5" s="17"/>
      <c r="K5" s="19">
        <v>42</v>
      </c>
      <c r="L5" s="18">
        <v>58</v>
      </c>
      <c r="M5" s="17"/>
      <c r="N5" s="12">
        <f t="shared" ref="N5:N18" si="0">SUM(B5:M5)</f>
        <v>414</v>
      </c>
      <c r="O5" s="14">
        <f t="shared" ref="O5:O18" si="1">COUNTA(B5:M5)</f>
        <v>8</v>
      </c>
      <c r="P5" s="21">
        <v>44</v>
      </c>
      <c r="Q5" s="21">
        <v>42</v>
      </c>
      <c r="R5" s="21"/>
      <c r="S5" s="21"/>
      <c r="T5" s="15">
        <f t="shared" ref="T5:T18" si="2">SUM(N5-SUM(P5+Q5+R5+S5))</f>
        <v>328</v>
      </c>
      <c r="U5" s="1">
        <f t="shared" ref="U5:U18" si="3">RANK(T5,($T$5:$T$18),0)</f>
        <v>1</v>
      </c>
      <c r="AMK5"/>
    </row>
    <row r="6" spans="1:1025" x14ac:dyDescent="0.25">
      <c r="A6" s="25" t="s">
        <v>46</v>
      </c>
      <c r="B6" s="18">
        <v>54</v>
      </c>
      <c r="C6" s="19">
        <v>42</v>
      </c>
      <c r="D6" s="17"/>
      <c r="E6" s="17"/>
      <c r="F6" s="18">
        <v>54</v>
      </c>
      <c r="G6" s="18">
        <v>53</v>
      </c>
      <c r="H6" s="17"/>
      <c r="I6" s="19">
        <v>52</v>
      </c>
      <c r="J6" s="18">
        <v>53</v>
      </c>
      <c r="K6" s="18">
        <v>58</v>
      </c>
      <c r="L6" s="18">
        <v>54</v>
      </c>
      <c r="M6" s="17"/>
      <c r="N6" s="12">
        <f t="shared" si="0"/>
        <v>420</v>
      </c>
      <c r="O6" s="14">
        <f t="shared" si="1"/>
        <v>8</v>
      </c>
      <c r="P6" s="21">
        <v>52</v>
      </c>
      <c r="Q6" s="21">
        <v>42</v>
      </c>
      <c r="R6" s="21"/>
      <c r="S6" s="21"/>
      <c r="T6" s="15">
        <f t="shared" si="2"/>
        <v>326</v>
      </c>
      <c r="U6" s="1">
        <f t="shared" si="3"/>
        <v>2</v>
      </c>
      <c r="AMK6"/>
    </row>
    <row r="7" spans="1:1025" x14ac:dyDescent="0.25">
      <c r="A7" s="25" t="s">
        <v>9</v>
      </c>
      <c r="B7" s="18">
        <v>53</v>
      </c>
      <c r="C7" s="18">
        <v>53</v>
      </c>
      <c r="D7" s="17"/>
      <c r="E7" s="18">
        <v>54</v>
      </c>
      <c r="F7" s="18">
        <v>50</v>
      </c>
      <c r="G7" s="17"/>
      <c r="H7" s="17"/>
      <c r="I7" s="18">
        <v>54</v>
      </c>
      <c r="J7" s="18">
        <v>60</v>
      </c>
      <c r="K7" s="19">
        <v>36</v>
      </c>
      <c r="L7" s="17"/>
      <c r="M7" s="17"/>
      <c r="N7" s="12">
        <f t="shared" si="0"/>
        <v>360</v>
      </c>
      <c r="O7" s="14">
        <f t="shared" si="1"/>
        <v>7</v>
      </c>
      <c r="P7" s="21">
        <v>36</v>
      </c>
      <c r="Q7" s="21"/>
      <c r="R7" s="21"/>
      <c r="S7" s="21"/>
      <c r="T7" s="15">
        <f t="shared" si="2"/>
        <v>324</v>
      </c>
      <c r="U7" s="1">
        <f t="shared" si="3"/>
        <v>3</v>
      </c>
      <c r="AMK7"/>
    </row>
    <row r="8" spans="1:1025" x14ac:dyDescent="0.25">
      <c r="A8" s="25" t="s">
        <v>40</v>
      </c>
      <c r="B8" s="17"/>
      <c r="C8" s="18">
        <v>43</v>
      </c>
      <c r="D8" s="17"/>
      <c r="E8" s="18">
        <v>53</v>
      </c>
      <c r="F8" s="18">
        <v>60</v>
      </c>
      <c r="G8" s="17"/>
      <c r="H8" s="17"/>
      <c r="I8" s="18">
        <v>52</v>
      </c>
      <c r="J8" s="17"/>
      <c r="K8" s="18">
        <v>54</v>
      </c>
      <c r="L8" s="17"/>
      <c r="M8" s="18">
        <v>52</v>
      </c>
      <c r="N8" s="12">
        <f t="shared" si="0"/>
        <v>314</v>
      </c>
      <c r="O8" s="14">
        <f t="shared" si="1"/>
        <v>6</v>
      </c>
      <c r="P8" s="21"/>
      <c r="Q8" s="21"/>
      <c r="R8" s="21"/>
      <c r="S8" s="21"/>
      <c r="T8" s="15">
        <f t="shared" si="2"/>
        <v>314</v>
      </c>
      <c r="U8" s="1">
        <f t="shared" si="3"/>
        <v>4</v>
      </c>
      <c r="AMK8"/>
    </row>
    <row r="9" spans="1:1025" x14ac:dyDescent="0.25">
      <c r="A9" s="25" t="s">
        <v>17</v>
      </c>
      <c r="B9" s="17"/>
      <c r="C9" s="18">
        <v>45</v>
      </c>
      <c r="D9" s="17"/>
      <c r="E9" s="18">
        <v>46</v>
      </c>
      <c r="F9" s="18">
        <v>56</v>
      </c>
      <c r="G9" s="18">
        <v>52</v>
      </c>
      <c r="H9" s="17"/>
      <c r="I9" s="18">
        <v>50</v>
      </c>
      <c r="J9" s="17"/>
      <c r="K9" s="18">
        <v>52</v>
      </c>
      <c r="L9" s="17"/>
      <c r="M9" s="17"/>
      <c r="N9" s="12">
        <f t="shared" si="0"/>
        <v>301</v>
      </c>
      <c r="O9" s="14">
        <f t="shared" si="1"/>
        <v>6</v>
      </c>
      <c r="P9" s="21"/>
      <c r="Q9" s="21"/>
      <c r="R9" s="21"/>
      <c r="S9" s="21"/>
      <c r="T9" s="15">
        <f t="shared" si="2"/>
        <v>301</v>
      </c>
      <c r="U9" s="1">
        <f t="shared" si="3"/>
        <v>5</v>
      </c>
      <c r="AMK9"/>
    </row>
    <row r="10" spans="1:1025" x14ac:dyDescent="0.25">
      <c r="A10" s="25" t="s">
        <v>45</v>
      </c>
      <c r="B10" s="18">
        <v>52</v>
      </c>
      <c r="C10" s="18">
        <v>40</v>
      </c>
      <c r="D10" s="17"/>
      <c r="E10" s="17"/>
      <c r="F10" s="18">
        <v>51</v>
      </c>
      <c r="G10" s="18">
        <v>50</v>
      </c>
      <c r="H10" s="18">
        <v>46</v>
      </c>
      <c r="I10" s="17"/>
      <c r="J10" s="17"/>
      <c r="K10" s="18">
        <v>60</v>
      </c>
      <c r="L10" s="17"/>
      <c r="M10" s="17"/>
      <c r="N10" s="12">
        <f t="shared" si="0"/>
        <v>299</v>
      </c>
      <c r="O10" s="14">
        <f t="shared" si="1"/>
        <v>6</v>
      </c>
      <c r="P10" s="21"/>
      <c r="Q10" s="21"/>
      <c r="R10" s="21"/>
      <c r="S10" s="21"/>
      <c r="T10" s="15">
        <f t="shared" si="2"/>
        <v>299</v>
      </c>
      <c r="U10" s="1">
        <f t="shared" si="3"/>
        <v>6</v>
      </c>
      <c r="AMK10"/>
    </row>
    <row r="11" spans="1:1025" x14ac:dyDescent="0.25">
      <c r="A11" s="25" t="s">
        <v>43</v>
      </c>
      <c r="B11" s="18">
        <v>52</v>
      </c>
      <c r="C11" s="17"/>
      <c r="D11" s="17"/>
      <c r="E11" s="18">
        <v>50</v>
      </c>
      <c r="F11" s="18">
        <v>45</v>
      </c>
      <c r="G11" s="17"/>
      <c r="H11" s="17"/>
      <c r="I11" s="18">
        <v>48</v>
      </c>
      <c r="J11" s="17"/>
      <c r="K11" s="18">
        <v>45</v>
      </c>
      <c r="L11" s="18">
        <v>50</v>
      </c>
      <c r="M11" s="17"/>
      <c r="N11" s="12">
        <f t="shared" si="0"/>
        <v>290</v>
      </c>
      <c r="O11" s="14">
        <f t="shared" si="1"/>
        <v>6</v>
      </c>
      <c r="P11" s="21"/>
      <c r="Q11" s="21"/>
      <c r="R11" s="21"/>
      <c r="S11" s="21"/>
      <c r="T11" s="15">
        <f t="shared" si="2"/>
        <v>290</v>
      </c>
      <c r="U11" s="1">
        <f t="shared" si="3"/>
        <v>7</v>
      </c>
      <c r="AMK11"/>
    </row>
    <row r="12" spans="1:1025" x14ac:dyDescent="0.25">
      <c r="A12" s="25" t="s">
        <v>37</v>
      </c>
      <c r="B12" s="17"/>
      <c r="C12" s="18">
        <v>56</v>
      </c>
      <c r="D12" s="17"/>
      <c r="E12" s="17"/>
      <c r="F12" s="17"/>
      <c r="G12" s="17"/>
      <c r="H12" s="18">
        <v>58</v>
      </c>
      <c r="I12" s="18">
        <v>47</v>
      </c>
      <c r="J12" s="18">
        <v>50</v>
      </c>
      <c r="K12" s="17"/>
      <c r="L12" s="17"/>
      <c r="M12" s="18">
        <v>60</v>
      </c>
      <c r="N12" s="12">
        <f t="shared" si="0"/>
        <v>271</v>
      </c>
      <c r="O12" s="14">
        <f t="shared" si="1"/>
        <v>5</v>
      </c>
      <c r="P12" s="21"/>
      <c r="Q12" s="21"/>
      <c r="R12" s="21"/>
      <c r="S12" s="21"/>
      <c r="T12" s="15">
        <f t="shared" si="2"/>
        <v>271</v>
      </c>
      <c r="U12" s="1">
        <f t="shared" si="3"/>
        <v>8</v>
      </c>
      <c r="AMK12"/>
    </row>
    <row r="13" spans="1:1025" x14ac:dyDescent="0.25">
      <c r="A13" s="25" t="s">
        <v>47</v>
      </c>
      <c r="B13" s="17"/>
      <c r="C13" s="18">
        <v>58</v>
      </c>
      <c r="D13" s="17"/>
      <c r="E13" s="18">
        <v>48</v>
      </c>
      <c r="F13" s="18">
        <v>52</v>
      </c>
      <c r="G13" s="17"/>
      <c r="H13" s="17"/>
      <c r="I13" s="17"/>
      <c r="J13" s="17"/>
      <c r="K13" s="18">
        <v>56</v>
      </c>
      <c r="L13" s="18">
        <v>45</v>
      </c>
      <c r="M13" s="17"/>
      <c r="N13" s="12">
        <f t="shared" si="0"/>
        <v>259</v>
      </c>
      <c r="O13" s="14">
        <f t="shared" si="1"/>
        <v>5</v>
      </c>
      <c r="P13" s="21"/>
      <c r="Q13" s="21"/>
      <c r="R13" s="21"/>
      <c r="S13" s="21"/>
      <c r="T13" s="15">
        <f t="shared" si="2"/>
        <v>259</v>
      </c>
      <c r="U13" s="1">
        <f t="shared" si="3"/>
        <v>9</v>
      </c>
      <c r="AMK13"/>
    </row>
    <row r="14" spans="1:1025" x14ac:dyDescent="0.25">
      <c r="A14" s="25" t="s">
        <v>56</v>
      </c>
      <c r="B14" s="17"/>
      <c r="C14" s="18">
        <v>46</v>
      </c>
      <c r="D14" s="17"/>
      <c r="E14" s="18">
        <v>44</v>
      </c>
      <c r="F14" s="17"/>
      <c r="G14" s="17"/>
      <c r="H14" s="17"/>
      <c r="I14" s="18">
        <v>58</v>
      </c>
      <c r="J14" s="17"/>
      <c r="K14" s="18">
        <v>37</v>
      </c>
      <c r="L14" s="18">
        <v>52</v>
      </c>
      <c r="M14" s="17"/>
      <c r="N14" s="12">
        <f t="shared" si="0"/>
        <v>237</v>
      </c>
      <c r="O14" s="14">
        <f t="shared" si="1"/>
        <v>5</v>
      </c>
      <c r="P14" s="21"/>
      <c r="Q14" s="21"/>
      <c r="R14" s="21"/>
      <c r="S14" s="21"/>
      <c r="T14" s="15">
        <f t="shared" si="2"/>
        <v>237</v>
      </c>
      <c r="U14" s="1">
        <f t="shared" si="3"/>
        <v>10</v>
      </c>
      <c r="AMK14"/>
    </row>
    <row r="15" spans="1:1025" x14ac:dyDescent="0.25">
      <c r="A15" s="25" t="s">
        <v>57</v>
      </c>
      <c r="B15" s="20"/>
      <c r="C15" s="22">
        <v>52</v>
      </c>
      <c r="D15" s="20"/>
      <c r="E15" s="22">
        <v>45</v>
      </c>
      <c r="F15" s="20"/>
      <c r="G15" s="20"/>
      <c r="H15" s="20"/>
      <c r="I15" s="22">
        <v>40</v>
      </c>
      <c r="J15" s="23">
        <v>51</v>
      </c>
      <c r="K15" s="22">
        <v>40</v>
      </c>
      <c r="L15" s="20"/>
      <c r="M15" s="20"/>
      <c r="N15" s="12">
        <f t="shared" si="0"/>
        <v>228</v>
      </c>
      <c r="O15" s="14">
        <f t="shared" si="1"/>
        <v>5</v>
      </c>
      <c r="P15" s="21"/>
      <c r="Q15" s="21"/>
      <c r="R15" s="21"/>
      <c r="S15" s="21"/>
      <c r="T15" s="15">
        <f t="shared" si="2"/>
        <v>228</v>
      </c>
      <c r="U15" s="1">
        <f t="shared" si="3"/>
        <v>11</v>
      </c>
    </row>
    <row r="16" spans="1:1025" x14ac:dyDescent="0.25">
      <c r="A16" s="25" t="s">
        <v>44</v>
      </c>
      <c r="B16" s="18">
        <v>46</v>
      </c>
      <c r="C16" s="18">
        <v>39</v>
      </c>
      <c r="D16" s="17"/>
      <c r="E16" s="17"/>
      <c r="F16" s="18">
        <v>41</v>
      </c>
      <c r="G16" s="17"/>
      <c r="H16" s="18">
        <v>50</v>
      </c>
      <c r="I16" s="18">
        <v>51</v>
      </c>
      <c r="J16" s="17"/>
      <c r="K16" s="17"/>
      <c r="L16" s="17"/>
      <c r="M16" s="17"/>
      <c r="N16" s="12">
        <f t="shared" si="0"/>
        <v>227</v>
      </c>
      <c r="O16" s="14">
        <f t="shared" si="1"/>
        <v>5</v>
      </c>
      <c r="P16" s="21"/>
      <c r="Q16" s="21"/>
      <c r="R16" s="21"/>
      <c r="S16" s="21"/>
      <c r="T16" s="15">
        <f t="shared" si="2"/>
        <v>227</v>
      </c>
      <c r="U16" s="1">
        <f t="shared" si="3"/>
        <v>12</v>
      </c>
    </row>
    <row r="17" spans="1:21" x14ac:dyDescent="0.25">
      <c r="A17" s="25" t="s">
        <v>16</v>
      </c>
      <c r="B17" s="17"/>
      <c r="C17" s="18">
        <v>50</v>
      </c>
      <c r="D17" s="17"/>
      <c r="E17" s="17"/>
      <c r="F17" s="18">
        <v>40</v>
      </c>
      <c r="G17" s="17"/>
      <c r="H17" s="17"/>
      <c r="I17" s="18">
        <v>42</v>
      </c>
      <c r="J17" s="17"/>
      <c r="K17" s="18">
        <v>46</v>
      </c>
      <c r="L17" s="17"/>
      <c r="M17" s="17"/>
      <c r="N17" s="12">
        <f t="shared" si="0"/>
        <v>178</v>
      </c>
      <c r="O17" s="14">
        <f t="shared" si="1"/>
        <v>4</v>
      </c>
      <c r="P17" s="21"/>
      <c r="Q17" s="21"/>
      <c r="R17" s="21"/>
      <c r="S17" s="21"/>
      <c r="T17" s="15">
        <f t="shared" si="2"/>
        <v>178</v>
      </c>
      <c r="U17" s="1">
        <f t="shared" si="3"/>
        <v>13</v>
      </c>
    </row>
    <row r="18" spans="1:21" x14ac:dyDescent="0.25">
      <c r="A18" s="25" t="s">
        <v>42</v>
      </c>
      <c r="B18" s="17"/>
      <c r="C18" s="18">
        <v>44</v>
      </c>
      <c r="D18" s="17"/>
      <c r="E18" s="17"/>
      <c r="F18" s="18">
        <v>46</v>
      </c>
      <c r="G18" s="17"/>
      <c r="H18" s="17"/>
      <c r="I18" s="18">
        <v>35</v>
      </c>
      <c r="J18" s="17"/>
      <c r="K18" s="18">
        <v>52</v>
      </c>
      <c r="L18" s="17"/>
      <c r="M18" s="17"/>
      <c r="N18" s="12">
        <f t="shared" si="0"/>
        <v>177</v>
      </c>
      <c r="O18" s="14">
        <f t="shared" si="1"/>
        <v>4</v>
      </c>
      <c r="P18" s="21"/>
      <c r="Q18" s="21"/>
      <c r="R18" s="21"/>
      <c r="S18" s="21"/>
      <c r="T18" s="15">
        <f t="shared" si="2"/>
        <v>177</v>
      </c>
      <c r="U18" s="1">
        <f t="shared" si="3"/>
        <v>14</v>
      </c>
    </row>
    <row r="19" spans="1:21" x14ac:dyDescent="0.25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21" x14ac:dyDescent="0.25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21" x14ac:dyDescent="0.25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21" ht="16.5" thickBot="1" x14ac:dyDescent="0.3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21" ht="18.75" thickBot="1" x14ac:dyDescent="0.3">
      <c r="F23" s="7"/>
      <c r="G23" s="5" t="s">
        <v>18</v>
      </c>
      <c r="H23" s="5" t="s">
        <v>19</v>
      </c>
      <c r="I23" s="5" t="s">
        <v>20</v>
      </c>
      <c r="J23" s="5" t="s">
        <v>21</v>
      </c>
      <c r="K23" s="5" t="s">
        <v>22</v>
      </c>
      <c r="L23" s="5" t="s">
        <v>23</v>
      </c>
      <c r="M23" s="5" t="s">
        <v>24</v>
      </c>
      <c r="N23" s="5" t="s">
        <v>25</v>
      </c>
      <c r="O23" s="5" t="s">
        <v>26</v>
      </c>
      <c r="P23" s="5" t="s">
        <v>27</v>
      </c>
    </row>
    <row r="24" spans="1:21" ht="32.25" thickBot="1" x14ac:dyDescent="0.3">
      <c r="F24" s="8" t="s">
        <v>10</v>
      </c>
      <c r="G24" s="7">
        <v>60</v>
      </c>
      <c r="H24" s="7">
        <v>58</v>
      </c>
      <c r="I24" s="7">
        <v>56</v>
      </c>
      <c r="J24" s="7">
        <v>54</v>
      </c>
      <c r="K24" s="7">
        <v>53</v>
      </c>
      <c r="L24" s="7">
        <v>52</v>
      </c>
      <c r="M24" s="7">
        <v>51</v>
      </c>
      <c r="N24" s="7">
        <v>50</v>
      </c>
      <c r="O24" s="7">
        <v>49</v>
      </c>
      <c r="P24" s="7">
        <v>48</v>
      </c>
    </row>
    <row r="25" spans="1:21" ht="32.25" thickBot="1" x14ac:dyDescent="0.3">
      <c r="F25" s="8" t="s">
        <v>11</v>
      </c>
      <c r="G25" s="7">
        <v>52</v>
      </c>
      <c r="H25" s="7">
        <v>50</v>
      </c>
      <c r="I25" s="7">
        <v>48</v>
      </c>
      <c r="J25" s="7">
        <v>46</v>
      </c>
      <c r="K25" s="7">
        <v>45</v>
      </c>
      <c r="L25" s="7">
        <v>44</v>
      </c>
      <c r="M25" s="7">
        <v>43</v>
      </c>
      <c r="N25" s="7">
        <v>42</v>
      </c>
      <c r="O25" s="7">
        <v>41</v>
      </c>
      <c r="P25" s="7">
        <v>40</v>
      </c>
    </row>
    <row r="26" spans="1:21" ht="32.25" thickBot="1" x14ac:dyDescent="0.3">
      <c r="F26" s="8" t="s">
        <v>12</v>
      </c>
      <c r="G26" s="7">
        <v>44</v>
      </c>
      <c r="H26" s="7">
        <v>42</v>
      </c>
      <c r="I26" s="7">
        <v>40</v>
      </c>
      <c r="J26" s="7">
        <v>38</v>
      </c>
      <c r="K26" s="7">
        <v>37</v>
      </c>
      <c r="L26" s="7">
        <v>36</v>
      </c>
      <c r="M26" s="7">
        <v>35</v>
      </c>
      <c r="N26" s="7">
        <v>34</v>
      </c>
      <c r="O26" s="7">
        <v>33</v>
      </c>
      <c r="P26" s="7">
        <v>32</v>
      </c>
    </row>
    <row r="27" spans="1:21" ht="32.25" thickBot="1" x14ac:dyDescent="0.3">
      <c r="F27" s="8" t="s">
        <v>13</v>
      </c>
      <c r="G27" s="7">
        <v>36</v>
      </c>
      <c r="H27" s="7">
        <v>34</v>
      </c>
      <c r="I27" s="7">
        <v>32</v>
      </c>
      <c r="J27" s="7">
        <v>30</v>
      </c>
      <c r="K27" s="7">
        <v>29</v>
      </c>
      <c r="L27" s="7">
        <v>28</v>
      </c>
      <c r="M27" s="7">
        <v>27</v>
      </c>
      <c r="N27" s="7">
        <v>26</v>
      </c>
      <c r="O27" s="7">
        <v>25</v>
      </c>
      <c r="P27" s="7">
        <v>24</v>
      </c>
    </row>
  </sheetData>
  <sortState xmlns:xlrd2="http://schemas.microsoft.com/office/spreadsheetml/2017/richdata2" ref="A5:U18">
    <sortCondition descending="1" ref="T5:T18"/>
  </sortState>
  <mergeCells count="13">
    <mergeCell ref="B1:U1"/>
    <mergeCell ref="A3:A4"/>
    <mergeCell ref="B3:F3"/>
    <mergeCell ref="G3:K3"/>
    <mergeCell ref="L3:M3"/>
    <mergeCell ref="N3:N4"/>
    <mergeCell ref="O3:O4"/>
    <mergeCell ref="P3:P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8C18-600B-4974-9C55-079BC2ACAE4F}">
  <dimension ref="A1:U20"/>
  <sheetViews>
    <sheetView zoomScaleNormal="100" workbookViewId="0">
      <selection activeCell="M24" sqref="M24"/>
    </sheetView>
  </sheetViews>
  <sheetFormatPr defaultRowHeight="15.75" x14ac:dyDescent="0.25"/>
  <cols>
    <col min="1" max="1" width="32.125" bestFit="1" customWidth="1"/>
  </cols>
  <sheetData>
    <row r="1" spans="1:21" x14ac:dyDescent="0.25">
      <c r="A1" s="30" t="s">
        <v>50</v>
      </c>
      <c r="B1" s="31" t="s">
        <v>28</v>
      </c>
      <c r="C1" s="31"/>
      <c r="D1" s="31"/>
      <c r="E1" s="31"/>
      <c r="F1" s="31"/>
      <c r="G1" s="38" t="s">
        <v>29</v>
      </c>
      <c r="H1" s="39"/>
      <c r="I1" s="39"/>
      <c r="J1" s="39"/>
      <c r="K1" s="40"/>
      <c r="L1" s="31" t="s">
        <v>30</v>
      </c>
      <c r="M1" s="31"/>
      <c r="N1" s="32" t="s">
        <v>49</v>
      </c>
      <c r="O1" s="32" t="s">
        <v>2</v>
      </c>
      <c r="P1" s="34" t="s">
        <v>3</v>
      </c>
      <c r="Q1" s="34" t="s">
        <v>4</v>
      </c>
      <c r="R1" s="34" t="s">
        <v>5</v>
      </c>
      <c r="S1" s="34" t="s">
        <v>6</v>
      </c>
      <c r="T1" s="36" t="s">
        <v>7</v>
      </c>
      <c r="U1" s="27" t="s">
        <v>15</v>
      </c>
    </row>
    <row r="2" spans="1:21" x14ac:dyDescent="0.25">
      <c r="A2" s="30"/>
      <c r="B2" s="13" t="s">
        <v>31</v>
      </c>
      <c r="C2" s="13" t="s">
        <v>32</v>
      </c>
      <c r="D2" s="13" t="s">
        <v>53</v>
      </c>
      <c r="E2" s="13" t="s">
        <v>33</v>
      </c>
      <c r="F2" s="13" t="s">
        <v>34</v>
      </c>
      <c r="G2" s="13" t="s">
        <v>31</v>
      </c>
      <c r="H2" s="13" t="s">
        <v>32</v>
      </c>
      <c r="I2" s="13" t="s">
        <v>35</v>
      </c>
      <c r="J2" s="13" t="s">
        <v>33</v>
      </c>
      <c r="K2" s="13" t="s">
        <v>34</v>
      </c>
      <c r="L2" s="13" t="s">
        <v>36</v>
      </c>
      <c r="M2" s="13" t="s">
        <v>1</v>
      </c>
      <c r="N2" s="33"/>
      <c r="O2" s="33"/>
      <c r="P2" s="35"/>
      <c r="Q2" s="35"/>
      <c r="R2" s="35"/>
      <c r="S2" s="35"/>
      <c r="T2" s="37"/>
      <c r="U2" s="28"/>
    </row>
    <row r="3" spans="1:21" x14ac:dyDescent="0.25">
      <c r="A3" s="16" t="s">
        <v>39</v>
      </c>
      <c r="B3" s="18">
        <v>58</v>
      </c>
      <c r="C3" s="19">
        <v>41</v>
      </c>
      <c r="D3" s="18">
        <v>56</v>
      </c>
      <c r="E3" s="18">
        <v>56</v>
      </c>
      <c r="F3" s="19">
        <v>48</v>
      </c>
      <c r="G3" s="18">
        <v>54</v>
      </c>
      <c r="H3" s="18">
        <v>48</v>
      </c>
      <c r="I3" s="18">
        <v>50</v>
      </c>
      <c r="J3" s="18">
        <v>56</v>
      </c>
      <c r="K3" s="19">
        <v>48</v>
      </c>
      <c r="L3" s="18">
        <v>60</v>
      </c>
      <c r="M3" s="18">
        <v>54</v>
      </c>
      <c r="N3" s="12">
        <f>SUM(B3:M3)</f>
        <v>629</v>
      </c>
      <c r="O3" s="14">
        <f>COUNTA(B3:M3)</f>
        <v>12</v>
      </c>
      <c r="P3" s="21">
        <v>48</v>
      </c>
      <c r="Q3" s="21">
        <v>48</v>
      </c>
      <c r="R3" s="21">
        <v>41</v>
      </c>
      <c r="S3" s="21"/>
      <c r="T3" s="15">
        <f>SUM(N3-SUM(P3+Q3+R3+S3))</f>
        <v>492</v>
      </c>
      <c r="U3" s="1">
        <f>RANK(T3,($T$3:$T$6),0)</f>
        <v>4</v>
      </c>
    </row>
    <row r="4" spans="1:21" x14ac:dyDescent="0.25">
      <c r="A4" s="16" t="s">
        <v>48</v>
      </c>
      <c r="B4" s="18">
        <v>60</v>
      </c>
      <c r="C4" s="18">
        <v>60</v>
      </c>
      <c r="D4" s="18">
        <v>60</v>
      </c>
      <c r="E4" s="19">
        <v>52</v>
      </c>
      <c r="F4" s="18">
        <v>53</v>
      </c>
      <c r="G4" s="19">
        <v>51</v>
      </c>
      <c r="H4" s="18">
        <v>56</v>
      </c>
      <c r="I4" s="18">
        <v>53</v>
      </c>
      <c r="J4" s="18">
        <v>53</v>
      </c>
      <c r="K4" s="18">
        <v>53</v>
      </c>
      <c r="L4" s="19">
        <v>46</v>
      </c>
      <c r="M4" s="18">
        <v>58</v>
      </c>
      <c r="N4" s="12">
        <f>SUM(B4:M4)</f>
        <v>655</v>
      </c>
      <c r="O4" s="14">
        <f>COUNTA(B4:M4)</f>
        <v>12</v>
      </c>
      <c r="P4" s="21">
        <v>52</v>
      </c>
      <c r="Q4" s="21">
        <v>51</v>
      </c>
      <c r="R4" s="21">
        <v>46</v>
      </c>
      <c r="S4" s="21"/>
      <c r="T4" s="15">
        <f>SUM(N4-SUM(P4+Q4+R4+S4))</f>
        <v>506</v>
      </c>
      <c r="U4" s="1">
        <f>RANK(T4,($T$3:$T$6),0)</f>
        <v>2</v>
      </c>
    </row>
    <row r="5" spans="1:21" x14ac:dyDescent="0.25">
      <c r="A5" s="16" t="s">
        <v>8</v>
      </c>
      <c r="B5" s="18">
        <v>56</v>
      </c>
      <c r="C5" s="19">
        <v>54</v>
      </c>
      <c r="D5" s="17"/>
      <c r="E5" s="18">
        <v>58</v>
      </c>
      <c r="F5" s="18">
        <v>54</v>
      </c>
      <c r="G5" s="18">
        <v>60</v>
      </c>
      <c r="H5" s="18">
        <v>60</v>
      </c>
      <c r="I5" s="18">
        <v>56</v>
      </c>
      <c r="J5" s="18">
        <v>58</v>
      </c>
      <c r="K5" s="19">
        <v>49</v>
      </c>
      <c r="L5" s="18">
        <v>56</v>
      </c>
      <c r="M5" s="18">
        <v>56</v>
      </c>
      <c r="N5" s="12">
        <f>SUM(B5:M5)</f>
        <v>617</v>
      </c>
      <c r="O5" s="14">
        <f>COUNTA(B5:M5)</f>
        <v>11</v>
      </c>
      <c r="P5" s="21">
        <v>54</v>
      </c>
      <c r="Q5" s="21">
        <v>49</v>
      </c>
      <c r="R5" s="21"/>
      <c r="S5" s="21"/>
      <c r="T5" s="15">
        <f>SUM(N5-SUM(P5+Q5+R5+S5))</f>
        <v>514</v>
      </c>
      <c r="U5" s="1">
        <f>RANK(T5,($T$3:$T$6),0)</f>
        <v>1</v>
      </c>
    </row>
    <row r="6" spans="1:21" x14ac:dyDescent="0.25">
      <c r="A6" s="16" t="s">
        <v>41</v>
      </c>
      <c r="B6" s="18">
        <v>51</v>
      </c>
      <c r="C6" s="19">
        <v>48</v>
      </c>
      <c r="D6" s="18">
        <v>58</v>
      </c>
      <c r="E6" s="18">
        <v>60</v>
      </c>
      <c r="F6" s="18">
        <v>58</v>
      </c>
      <c r="G6" s="18">
        <v>58</v>
      </c>
      <c r="H6" s="18">
        <v>52</v>
      </c>
      <c r="I6" s="19">
        <v>49</v>
      </c>
      <c r="J6" s="18">
        <v>54</v>
      </c>
      <c r="K6" s="18">
        <v>51</v>
      </c>
      <c r="L6" s="17"/>
      <c r="M6" s="18">
        <v>53</v>
      </c>
      <c r="N6" s="12">
        <f>SUM(B6:M6)</f>
        <v>592</v>
      </c>
      <c r="O6" s="14">
        <f>COUNTA(B6:M6)</f>
        <v>11</v>
      </c>
      <c r="P6" s="21">
        <v>49</v>
      </c>
      <c r="Q6" s="21">
        <v>48</v>
      </c>
      <c r="R6" s="21"/>
      <c r="S6" s="21"/>
      <c r="T6" s="15">
        <f>SUM(N6-SUM(P6+Q6+R6+S6))</f>
        <v>495</v>
      </c>
      <c r="U6" s="1">
        <f>RANK(T6,($T$3:$T$6),0)</f>
        <v>3</v>
      </c>
    </row>
    <row r="7" spans="1:21" x14ac:dyDescent="0.25">
      <c r="A7" s="16" t="s">
        <v>38</v>
      </c>
      <c r="B7" s="18">
        <v>50</v>
      </c>
      <c r="C7" s="18">
        <v>52</v>
      </c>
      <c r="D7" s="17"/>
      <c r="E7" s="18">
        <v>52</v>
      </c>
      <c r="F7" s="19">
        <v>44</v>
      </c>
      <c r="G7" s="18">
        <v>56</v>
      </c>
      <c r="H7" s="17"/>
      <c r="I7" s="18">
        <v>60</v>
      </c>
      <c r="J7" s="17"/>
      <c r="K7" s="19">
        <v>42</v>
      </c>
      <c r="L7" s="18">
        <v>58</v>
      </c>
      <c r="M7" s="17"/>
      <c r="N7" s="12">
        <f t="shared" ref="N7:N20" si="0">SUM(B7:M7)</f>
        <v>414</v>
      </c>
      <c r="O7" s="14">
        <f t="shared" ref="O7:O20" si="1">COUNTA(B7:M7)</f>
        <v>8</v>
      </c>
      <c r="P7" s="21">
        <v>44</v>
      </c>
      <c r="Q7" s="21">
        <v>42</v>
      </c>
      <c r="R7" s="21"/>
      <c r="S7" s="21"/>
      <c r="T7" s="15">
        <f t="shared" ref="T7:T20" si="2">SUM(N7-SUM(P7+Q7+R7+S7))</f>
        <v>328</v>
      </c>
      <c r="U7" s="1">
        <f t="shared" ref="U7:U20" si="3">RANK(T7,($T$7:$T$20),0)</f>
        <v>1</v>
      </c>
    </row>
    <row r="8" spans="1:21" x14ac:dyDescent="0.25">
      <c r="A8" s="16" t="s">
        <v>46</v>
      </c>
      <c r="B8" s="18">
        <v>54</v>
      </c>
      <c r="C8" s="19">
        <v>42</v>
      </c>
      <c r="D8" s="17"/>
      <c r="E8" s="17"/>
      <c r="F8" s="18">
        <v>54</v>
      </c>
      <c r="G8" s="18">
        <v>53</v>
      </c>
      <c r="H8" s="17"/>
      <c r="I8" s="19">
        <v>52</v>
      </c>
      <c r="J8" s="18">
        <v>53</v>
      </c>
      <c r="K8" s="18">
        <v>58</v>
      </c>
      <c r="L8" s="18">
        <v>54</v>
      </c>
      <c r="M8" s="17"/>
      <c r="N8" s="12">
        <f>SUM(B8:M8)</f>
        <v>420</v>
      </c>
      <c r="O8" s="14">
        <f t="shared" si="1"/>
        <v>8</v>
      </c>
      <c r="P8" s="21">
        <v>52</v>
      </c>
      <c r="Q8" s="21">
        <v>42</v>
      </c>
      <c r="R8" s="21"/>
      <c r="S8" s="21"/>
      <c r="T8" s="15">
        <f t="shared" si="2"/>
        <v>326</v>
      </c>
      <c r="U8" s="1">
        <f t="shared" si="3"/>
        <v>2</v>
      </c>
    </row>
    <row r="9" spans="1:21" x14ac:dyDescent="0.25">
      <c r="A9" s="16" t="s">
        <v>9</v>
      </c>
      <c r="B9" s="18">
        <v>53</v>
      </c>
      <c r="C9" s="18">
        <v>53</v>
      </c>
      <c r="D9" s="17"/>
      <c r="E9" s="18">
        <v>54</v>
      </c>
      <c r="F9" s="18">
        <v>50</v>
      </c>
      <c r="G9" s="17"/>
      <c r="H9" s="17"/>
      <c r="I9" s="18">
        <v>54</v>
      </c>
      <c r="J9" s="18">
        <v>60</v>
      </c>
      <c r="K9" s="19">
        <v>36</v>
      </c>
      <c r="L9" s="17"/>
      <c r="M9" s="17"/>
      <c r="N9" s="12">
        <f t="shared" si="0"/>
        <v>360</v>
      </c>
      <c r="O9" s="14">
        <f t="shared" si="1"/>
        <v>7</v>
      </c>
      <c r="P9" s="21">
        <v>36</v>
      </c>
      <c r="Q9" s="21"/>
      <c r="R9" s="21"/>
      <c r="S9" s="21"/>
      <c r="T9" s="15">
        <f t="shared" si="2"/>
        <v>324</v>
      </c>
      <c r="U9" s="1">
        <f t="shared" si="3"/>
        <v>3</v>
      </c>
    </row>
    <row r="10" spans="1:21" x14ac:dyDescent="0.25">
      <c r="A10" s="16" t="s">
        <v>45</v>
      </c>
      <c r="B10" s="18">
        <v>52</v>
      </c>
      <c r="C10" s="18">
        <v>40</v>
      </c>
      <c r="D10" s="17"/>
      <c r="E10" s="17"/>
      <c r="F10" s="18">
        <v>51</v>
      </c>
      <c r="G10" s="18">
        <v>50</v>
      </c>
      <c r="H10" s="18">
        <v>46</v>
      </c>
      <c r="I10" s="17"/>
      <c r="J10" s="17"/>
      <c r="K10" s="18">
        <v>60</v>
      </c>
      <c r="L10" s="17"/>
      <c r="M10" s="17"/>
      <c r="N10" s="12">
        <f t="shared" si="0"/>
        <v>299</v>
      </c>
      <c r="O10" s="14">
        <f t="shared" si="1"/>
        <v>6</v>
      </c>
      <c r="P10" s="21"/>
      <c r="Q10" s="21"/>
      <c r="R10" s="21"/>
      <c r="S10" s="21"/>
      <c r="T10" s="15">
        <f t="shared" si="2"/>
        <v>299</v>
      </c>
      <c r="U10" s="1">
        <f t="shared" si="3"/>
        <v>6</v>
      </c>
    </row>
    <row r="11" spans="1:21" x14ac:dyDescent="0.25">
      <c r="A11" s="16" t="s">
        <v>40</v>
      </c>
      <c r="B11" s="17"/>
      <c r="C11" s="18">
        <v>43</v>
      </c>
      <c r="D11" s="17"/>
      <c r="E11" s="18">
        <v>53</v>
      </c>
      <c r="F11" s="18">
        <v>60</v>
      </c>
      <c r="G11" s="17"/>
      <c r="H11" s="17"/>
      <c r="I11" s="18">
        <v>52</v>
      </c>
      <c r="J11" s="17"/>
      <c r="K11" s="18">
        <v>54</v>
      </c>
      <c r="L11" s="17"/>
      <c r="M11" s="18">
        <v>52</v>
      </c>
      <c r="N11" s="12">
        <f t="shared" si="0"/>
        <v>314</v>
      </c>
      <c r="O11" s="14">
        <f t="shared" si="1"/>
        <v>6</v>
      </c>
      <c r="P11" s="21"/>
      <c r="Q11" s="21"/>
      <c r="R11" s="21"/>
      <c r="S11" s="21"/>
      <c r="T11" s="15">
        <f t="shared" si="2"/>
        <v>314</v>
      </c>
      <c r="U11" s="1">
        <f t="shared" si="3"/>
        <v>4</v>
      </c>
    </row>
    <row r="12" spans="1:21" x14ac:dyDescent="0.25">
      <c r="A12" s="16" t="s">
        <v>17</v>
      </c>
      <c r="B12" s="17"/>
      <c r="C12" s="18">
        <v>45</v>
      </c>
      <c r="D12" s="17"/>
      <c r="E12" s="18">
        <v>46</v>
      </c>
      <c r="F12" s="18">
        <v>56</v>
      </c>
      <c r="G12" s="18">
        <v>52</v>
      </c>
      <c r="H12" s="17"/>
      <c r="I12" s="18">
        <v>50</v>
      </c>
      <c r="J12" s="17"/>
      <c r="K12" s="18">
        <v>52</v>
      </c>
      <c r="L12" s="17"/>
      <c r="M12" s="17"/>
      <c r="N12" s="12">
        <f t="shared" si="0"/>
        <v>301</v>
      </c>
      <c r="O12" s="14">
        <f t="shared" si="1"/>
        <v>6</v>
      </c>
      <c r="P12" s="21"/>
      <c r="Q12" s="21"/>
      <c r="R12" s="21"/>
      <c r="S12" s="21"/>
      <c r="T12" s="15">
        <f t="shared" si="2"/>
        <v>301</v>
      </c>
      <c r="U12" s="1">
        <f t="shared" si="3"/>
        <v>5</v>
      </c>
    </row>
    <row r="13" spans="1:21" x14ac:dyDescent="0.25">
      <c r="A13" s="16" t="s">
        <v>43</v>
      </c>
      <c r="B13" s="18">
        <v>52</v>
      </c>
      <c r="C13" s="17"/>
      <c r="D13" s="17"/>
      <c r="E13" s="18">
        <v>50</v>
      </c>
      <c r="F13" s="18">
        <v>45</v>
      </c>
      <c r="G13" s="17"/>
      <c r="H13" s="17"/>
      <c r="I13" s="18">
        <v>48</v>
      </c>
      <c r="J13" s="17"/>
      <c r="K13" s="18">
        <v>45</v>
      </c>
      <c r="L13" s="18">
        <v>50</v>
      </c>
      <c r="M13" s="17"/>
      <c r="N13" s="12">
        <f t="shared" si="0"/>
        <v>290</v>
      </c>
      <c r="O13" s="14">
        <f t="shared" si="1"/>
        <v>6</v>
      </c>
      <c r="P13" s="21"/>
      <c r="Q13" s="21"/>
      <c r="R13" s="21"/>
      <c r="S13" s="21"/>
      <c r="T13" s="15">
        <f t="shared" si="2"/>
        <v>290</v>
      </c>
      <c r="U13" s="1">
        <f t="shared" si="3"/>
        <v>7</v>
      </c>
    </row>
    <row r="14" spans="1:21" x14ac:dyDescent="0.25">
      <c r="A14" s="16" t="s">
        <v>37</v>
      </c>
      <c r="B14" s="17"/>
      <c r="C14" s="18">
        <v>56</v>
      </c>
      <c r="D14" s="17"/>
      <c r="E14" s="17"/>
      <c r="F14" s="17"/>
      <c r="G14" s="17"/>
      <c r="H14" s="18">
        <v>58</v>
      </c>
      <c r="I14" s="18">
        <v>47</v>
      </c>
      <c r="J14" s="18">
        <v>50</v>
      </c>
      <c r="K14" s="17"/>
      <c r="L14" s="17"/>
      <c r="M14" s="18">
        <v>60</v>
      </c>
      <c r="N14" s="12">
        <f t="shared" si="0"/>
        <v>271</v>
      </c>
      <c r="O14" s="14">
        <f t="shared" si="1"/>
        <v>5</v>
      </c>
      <c r="P14" s="21"/>
      <c r="Q14" s="21"/>
      <c r="R14" s="21"/>
      <c r="S14" s="21"/>
      <c r="T14" s="15">
        <f t="shared" si="2"/>
        <v>271</v>
      </c>
      <c r="U14" s="1">
        <f t="shared" si="3"/>
        <v>8</v>
      </c>
    </row>
    <row r="15" spans="1:21" x14ac:dyDescent="0.25">
      <c r="A15" s="16" t="s">
        <v>56</v>
      </c>
      <c r="B15" s="17"/>
      <c r="C15" s="18">
        <v>46</v>
      </c>
      <c r="D15" s="17"/>
      <c r="E15" s="18">
        <v>44</v>
      </c>
      <c r="F15" s="17"/>
      <c r="G15" s="17"/>
      <c r="H15" s="17"/>
      <c r="I15" s="18">
        <v>58</v>
      </c>
      <c r="J15" s="17"/>
      <c r="K15" s="18">
        <v>37</v>
      </c>
      <c r="L15" s="18">
        <v>52</v>
      </c>
      <c r="M15" s="17"/>
      <c r="N15" s="12">
        <f t="shared" si="0"/>
        <v>237</v>
      </c>
      <c r="O15" s="14">
        <f t="shared" si="1"/>
        <v>5</v>
      </c>
      <c r="P15" s="21"/>
      <c r="Q15" s="21"/>
      <c r="R15" s="21"/>
      <c r="S15" s="21"/>
      <c r="T15" s="15">
        <f t="shared" si="2"/>
        <v>237</v>
      </c>
      <c r="U15" s="1">
        <f t="shared" si="3"/>
        <v>10</v>
      </c>
    </row>
    <row r="16" spans="1:21" x14ac:dyDescent="0.25">
      <c r="A16" s="16" t="s">
        <v>57</v>
      </c>
      <c r="B16" s="20"/>
      <c r="C16" s="22">
        <v>52</v>
      </c>
      <c r="D16" s="20"/>
      <c r="E16" s="22">
        <v>45</v>
      </c>
      <c r="F16" s="20"/>
      <c r="G16" s="20"/>
      <c r="H16" s="20"/>
      <c r="I16" s="22">
        <v>40</v>
      </c>
      <c r="J16" s="23">
        <v>51</v>
      </c>
      <c r="K16" s="22">
        <v>40</v>
      </c>
      <c r="L16" s="20"/>
      <c r="M16" s="20"/>
      <c r="N16" s="12">
        <f t="shared" si="0"/>
        <v>228</v>
      </c>
      <c r="O16" s="14">
        <f t="shared" si="1"/>
        <v>5</v>
      </c>
      <c r="P16" s="21"/>
      <c r="Q16" s="21"/>
      <c r="R16" s="21"/>
      <c r="S16" s="21"/>
      <c r="T16" s="15">
        <f t="shared" si="2"/>
        <v>228</v>
      </c>
      <c r="U16" s="1">
        <f t="shared" si="3"/>
        <v>11</v>
      </c>
    </row>
    <row r="17" spans="1:21" x14ac:dyDescent="0.25">
      <c r="A17" s="16" t="s">
        <v>44</v>
      </c>
      <c r="B17" s="18">
        <v>46</v>
      </c>
      <c r="C17" s="18">
        <v>39</v>
      </c>
      <c r="D17" s="17"/>
      <c r="E17" s="17"/>
      <c r="F17" s="18">
        <v>41</v>
      </c>
      <c r="G17" s="17"/>
      <c r="H17" s="18">
        <v>50</v>
      </c>
      <c r="I17" s="18">
        <v>51</v>
      </c>
      <c r="J17" s="17"/>
      <c r="K17" s="17"/>
      <c r="L17" s="17"/>
      <c r="M17" s="17"/>
      <c r="N17" s="12">
        <f t="shared" si="0"/>
        <v>227</v>
      </c>
      <c r="O17" s="14">
        <f t="shared" si="1"/>
        <v>5</v>
      </c>
      <c r="P17" s="21"/>
      <c r="Q17" s="21"/>
      <c r="R17" s="21"/>
      <c r="S17" s="21"/>
      <c r="T17" s="15">
        <f t="shared" si="2"/>
        <v>227</v>
      </c>
      <c r="U17" s="1">
        <f t="shared" si="3"/>
        <v>12</v>
      </c>
    </row>
    <row r="18" spans="1:21" x14ac:dyDescent="0.25">
      <c r="A18" s="16" t="s">
        <v>47</v>
      </c>
      <c r="B18" s="17"/>
      <c r="C18" s="18">
        <v>58</v>
      </c>
      <c r="D18" s="17"/>
      <c r="E18" s="18">
        <v>48</v>
      </c>
      <c r="F18" s="18">
        <v>52</v>
      </c>
      <c r="G18" s="17"/>
      <c r="H18" s="17"/>
      <c r="I18" s="17"/>
      <c r="J18" s="17"/>
      <c r="K18" s="18">
        <v>56</v>
      </c>
      <c r="L18" s="18">
        <v>45</v>
      </c>
      <c r="M18" s="17"/>
      <c r="N18" s="12">
        <f t="shared" si="0"/>
        <v>259</v>
      </c>
      <c r="O18" s="14">
        <f t="shared" si="1"/>
        <v>5</v>
      </c>
      <c r="P18" s="21"/>
      <c r="Q18" s="21"/>
      <c r="R18" s="21"/>
      <c r="S18" s="21"/>
      <c r="T18" s="15">
        <f t="shared" si="2"/>
        <v>259</v>
      </c>
      <c r="U18" s="1">
        <f t="shared" si="3"/>
        <v>9</v>
      </c>
    </row>
    <row r="19" spans="1:21" x14ac:dyDescent="0.25">
      <c r="A19" s="16" t="s">
        <v>42</v>
      </c>
      <c r="B19" s="17"/>
      <c r="C19" s="18">
        <v>44</v>
      </c>
      <c r="D19" s="17"/>
      <c r="E19" s="17"/>
      <c r="F19" s="18">
        <v>46</v>
      </c>
      <c r="G19" s="17"/>
      <c r="H19" s="17"/>
      <c r="I19" s="18">
        <v>35</v>
      </c>
      <c r="J19" s="17"/>
      <c r="K19" s="18">
        <v>52</v>
      </c>
      <c r="L19" s="17"/>
      <c r="M19" s="17"/>
      <c r="N19" s="12">
        <f t="shared" si="0"/>
        <v>177</v>
      </c>
      <c r="O19" s="14">
        <f t="shared" si="1"/>
        <v>4</v>
      </c>
      <c r="P19" s="21"/>
      <c r="Q19" s="21"/>
      <c r="R19" s="21"/>
      <c r="S19" s="21"/>
      <c r="T19" s="15">
        <f t="shared" si="2"/>
        <v>177</v>
      </c>
      <c r="U19" s="1">
        <f t="shared" si="3"/>
        <v>14</v>
      </c>
    </row>
    <row r="20" spans="1:21" x14ac:dyDescent="0.25">
      <c r="A20" s="16" t="s">
        <v>16</v>
      </c>
      <c r="B20" s="17"/>
      <c r="C20" s="18">
        <v>50</v>
      </c>
      <c r="D20" s="17"/>
      <c r="E20" s="17"/>
      <c r="F20" s="18">
        <v>40</v>
      </c>
      <c r="G20" s="17"/>
      <c r="H20" s="17"/>
      <c r="I20" s="18">
        <v>42</v>
      </c>
      <c r="J20" s="17"/>
      <c r="K20" s="18">
        <v>46</v>
      </c>
      <c r="L20" s="17"/>
      <c r="M20" s="17"/>
      <c r="N20" s="12">
        <f t="shared" si="0"/>
        <v>178</v>
      </c>
      <c r="O20" s="14">
        <f t="shared" si="1"/>
        <v>4</v>
      </c>
      <c r="P20" s="21"/>
      <c r="Q20" s="21"/>
      <c r="R20" s="21"/>
      <c r="S20" s="21"/>
      <c r="T20" s="15">
        <f t="shared" si="2"/>
        <v>178</v>
      </c>
      <c r="U20" s="1">
        <f t="shared" si="3"/>
        <v>13</v>
      </c>
    </row>
  </sheetData>
  <sortState xmlns:xlrd2="http://schemas.microsoft.com/office/spreadsheetml/2017/richdata2" ref="A4:N20">
    <sortCondition descending="1" ref="N3:N20"/>
  </sortState>
  <mergeCells count="12">
    <mergeCell ref="U1:U2"/>
    <mergeCell ref="A1:A2"/>
    <mergeCell ref="B1:F1"/>
    <mergeCell ref="G1:K1"/>
    <mergeCell ref="L1:M1"/>
    <mergeCell ref="N1:N2"/>
    <mergeCell ref="O1:O2"/>
    <mergeCell ref="P1:P2"/>
    <mergeCell ref="Q1:Q2"/>
    <mergeCell ref="R1:R2"/>
    <mergeCell ref="S1:S2"/>
    <mergeCell ref="T1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342B-8DE4-4580-BFF2-27A05593909B}">
  <dimension ref="A1:R55"/>
  <sheetViews>
    <sheetView workbookViewId="0">
      <selection activeCell="T39" sqref="T39"/>
    </sheetView>
  </sheetViews>
  <sheetFormatPr defaultRowHeight="15.75" x14ac:dyDescent="0.25"/>
  <cols>
    <col min="6" max="6" width="9" customWidth="1"/>
  </cols>
  <sheetData>
    <row r="1" spans="1:18" x14ac:dyDescent="0.25">
      <c r="A1" s="44" t="s">
        <v>58</v>
      </c>
      <c r="B1" s="45"/>
      <c r="C1" s="46"/>
      <c r="D1" s="44" t="s">
        <v>59</v>
      </c>
      <c r="E1" s="45"/>
      <c r="F1" s="46"/>
      <c r="G1" s="44" t="s">
        <v>60</v>
      </c>
      <c r="H1" s="45"/>
      <c r="I1" s="46"/>
      <c r="J1" s="47" t="s">
        <v>61</v>
      </c>
      <c r="K1" s="48"/>
      <c r="L1" s="49"/>
      <c r="M1" s="44" t="s">
        <v>62</v>
      </c>
      <c r="N1" s="45"/>
      <c r="O1" s="46"/>
      <c r="P1" s="44" t="s">
        <v>63</v>
      </c>
      <c r="Q1" s="45"/>
      <c r="R1" s="46"/>
    </row>
    <row r="2" spans="1:18" x14ac:dyDescent="0.25">
      <c r="A2" s="50" t="s">
        <v>64</v>
      </c>
      <c r="B2" s="50"/>
      <c r="C2" s="50"/>
      <c r="D2" s="50" t="s">
        <v>64</v>
      </c>
      <c r="E2" s="50"/>
      <c r="F2" s="50"/>
      <c r="G2" s="50" t="s">
        <v>64</v>
      </c>
      <c r="H2" s="50"/>
      <c r="I2" s="50"/>
      <c r="J2" s="50" t="s">
        <v>64</v>
      </c>
      <c r="K2" s="50"/>
      <c r="L2" s="50"/>
      <c r="M2" s="50" t="s">
        <v>64</v>
      </c>
      <c r="N2" s="50"/>
      <c r="O2" s="50"/>
      <c r="P2" s="51" t="s">
        <v>64</v>
      </c>
      <c r="Q2" s="50"/>
      <c r="R2" s="52"/>
    </row>
    <row r="3" spans="1:18" ht="47.25" x14ac:dyDescent="0.25">
      <c r="A3" s="53" t="s">
        <v>65</v>
      </c>
      <c r="B3" s="16">
        <v>1</v>
      </c>
      <c r="C3" s="16">
        <v>60</v>
      </c>
      <c r="D3" s="53" t="s">
        <v>66</v>
      </c>
      <c r="E3" s="16">
        <v>1</v>
      </c>
      <c r="F3" s="16">
        <v>60</v>
      </c>
      <c r="G3" s="53" t="s">
        <v>65</v>
      </c>
      <c r="H3" s="20">
        <v>1</v>
      </c>
      <c r="I3" s="16">
        <v>60</v>
      </c>
      <c r="J3" s="53" t="s">
        <v>67</v>
      </c>
      <c r="K3" s="16">
        <v>1</v>
      </c>
      <c r="L3" s="16">
        <v>60</v>
      </c>
      <c r="M3" s="53" t="s">
        <v>40</v>
      </c>
      <c r="N3" s="16">
        <v>1</v>
      </c>
      <c r="O3" s="16">
        <v>60</v>
      </c>
      <c r="P3" s="54" t="s">
        <v>68</v>
      </c>
      <c r="Q3" s="16">
        <v>1</v>
      </c>
      <c r="R3" s="16">
        <v>60</v>
      </c>
    </row>
    <row r="4" spans="1:18" ht="47.25" x14ac:dyDescent="0.25">
      <c r="A4" s="53" t="s">
        <v>69</v>
      </c>
      <c r="B4" s="16">
        <v>2</v>
      </c>
      <c r="C4" s="16">
        <v>58</v>
      </c>
      <c r="D4" s="53" t="s">
        <v>70</v>
      </c>
      <c r="E4" s="16">
        <v>2</v>
      </c>
      <c r="F4" s="16">
        <v>58</v>
      </c>
      <c r="G4" s="53" t="s">
        <v>67</v>
      </c>
      <c r="H4" s="20">
        <v>2</v>
      </c>
      <c r="I4" s="16">
        <v>58</v>
      </c>
      <c r="J4" s="53" t="s">
        <v>8</v>
      </c>
      <c r="K4" s="16">
        <v>2</v>
      </c>
      <c r="L4" s="16">
        <v>58</v>
      </c>
      <c r="M4" s="53" t="s">
        <v>67</v>
      </c>
      <c r="N4" s="16">
        <v>2</v>
      </c>
      <c r="O4" s="16">
        <v>58</v>
      </c>
      <c r="P4" s="54" t="s">
        <v>65</v>
      </c>
      <c r="Q4" s="16">
        <v>2</v>
      </c>
      <c r="R4" s="16">
        <v>58</v>
      </c>
    </row>
    <row r="5" spans="1:18" ht="31.5" x14ac:dyDescent="0.25">
      <c r="A5" s="53" t="s">
        <v>8</v>
      </c>
      <c r="B5" s="16">
        <v>3</v>
      </c>
      <c r="C5" s="16">
        <v>56</v>
      </c>
      <c r="D5" s="54" t="s">
        <v>68</v>
      </c>
      <c r="E5" s="16">
        <v>3</v>
      </c>
      <c r="F5" s="16">
        <v>56</v>
      </c>
      <c r="G5" s="53" t="s">
        <v>69</v>
      </c>
      <c r="H5" s="16">
        <v>3</v>
      </c>
      <c r="I5" s="16">
        <v>56</v>
      </c>
      <c r="J5" s="53" t="s">
        <v>69</v>
      </c>
      <c r="K5" s="16">
        <v>3</v>
      </c>
      <c r="L5" s="16">
        <v>56</v>
      </c>
      <c r="M5" s="53" t="s">
        <v>71</v>
      </c>
      <c r="N5" s="16">
        <v>3</v>
      </c>
      <c r="O5" s="16">
        <v>56</v>
      </c>
      <c r="P5" s="53" t="s">
        <v>8</v>
      </c>
      <c r="Q5" s="16">
        <v>3</v>
      </c>
      <c r="R5" s="16">
        <v>56</v>
      </c>
    </row>
    <row r="6" spans="1:18" ht="31.5" x14ac:dyDescent="0.25">
      <c r="A6" s="53" t="s">
        <v>72</v>
      </c>
      <c r="B6" s="16">
        <v>4</v>
      </c>
      <c r="C6" s="16">
        <v>54</v>
      </c>
      <c r="D6" s="53" t="s">
        <v>8</v>
      </c>
      <c r="E6" s="16">
        <v>4</v>
      </c>
      <c r="F6" s="16">
        <v>54</v>
      </c>
      <c r="G6" s="43"/>
      <c r="H6" s="43"/>
      <c r="I6" s="43"/>
      <c r="J6" s="53" t="s">
        <v>73</v>
      </c>
      <c r="K6" s="16">
        <v>4</v>
      </c>
      <c r="L6" s="16">
        <v>54</v>
      </c>
      <c r="M6" s="53" t="s">
        <v>74</v>
      </c>
      <c r="N6" s="16">
        <v>4</v>
      </c>
      <c r="O6" s="16">
        <v>54</v>
      </c>
      <c r="P6" s="54" t="s">
        <v>69</v>
      </c>
      <c r="Q6" s="16">
        <v>4</v>
      </c>
      <c r="R6" s="16">
        <v>54</v>
      </c>
    </row>
    <row r="7" spans="1:18" ht="47.25" x14ac:dyDescent="0.25">
      <c r="A7" s="53" t="s">
        <v>73</v>
      </c>
      <c r="B7" s="16">
        <v>5</v>
      </c>
      <c r="C7" s="16">
        <v>53</v>
      </c>
      <c r="D7" s="53" t="s">
        <v>73</v>
      </c>
      <c r="E7" s="16">
        <v>5</v>
      </c>
      <c r="F7" s="16">
        <v>53</v>
      </c>
      <c r="G7" s="43"/>
      <c r="H7" s="43"/>
      <c r="I7" s="43"/>
      <c r="J7" s="53" t="s">
        <v>40</v>
      </c>
      <c r="K7" s="16">
        <v>5</v>
      </c>
      <c r="L7" s="16">
        <v>53</v>
      </c>
      <c r="M7" s="53" t="s">
        <v>65</v>
      </c>
      <c r="N7" s="16">
        <v>5</v>
      </c>
      <c r="O7" s="16">
        <v>53</v>
      </c>
      <c r="P7" s="53" t="s">
        <v>67</v>
      </c>
      <c r="Q7" s="16">
        <v>5</v>
      </c>
      <c r="R7" s="16">
        <v>53</v>
      </c>
    </row>
    <row r="8" spans="1:18" ht="31.5" x14ac:dyDescent="0.25">
      <c r="A8" s="53" t="s">
        <v>75</v>
      </c>
      <c r="B8" s="16">
        <v>6</v>
      </c>
      <c r="C8" s="16">
        <v>52</v>
      </c>
      <c r="D8" s="53" t="s">
        <v>76</v>
      </c>
      <c r="E8" s="16">
        <v>6</v>
      </c>
      <c r="F8" s="16">
        <v>52</v>
      </c>
      <c r="G8" s="43"/>
      <c r="H8" s="43"/>
      <c r="I8" s="43"/>
      <c r="J8" s="53" t="s">
        <v>65</v>
      </c>
      <c r="K8" s="16">
        <v>6</v>
      </c>
      <c r="L8" s="16">
        <v>52</v>
      </c>
      <c r="M8" s="53" t="s">
        <v>8</v>
      </c>
      <c r="N8" s="16">
        <v>6</v>
      </c>
      <c r="O8" s="16">
        <v>52</v>
      </c>
      <c r="P8" s="53" t="s">
        <v>40</v>
      </c>
      <c r="Q8" s="16">
        <v>6</v>
      </c>
      <c r="R8" s="16">
        <v>52</v>
      </c>
    </row>
    <row r="9" spans="1:18" ht="47.25" x14ac:dyDescent="0.25">
      <c r="A9" s="53" t="s">
        <v>67</v>
      </c>
      <c r="B9" s="16">
        <v>7</v>
      </c>
      <c r="C9" s="16">
        <v>51</v>
      </c>
      <c r="D9" s="53" t="s">
        <v>77</v>
      </c>
      <c r="E9" s="16">
        <v>7</v>
      </c>
      <c r="F9" s="55"/>
      <c r="G9" s="43"/>
      <c r="H9" s="43"/>
      <c r="I9" s="43"/>
      <c r="M9" s="53" t="s">
        <v>45</v>
      </c>
      <c r="N9" s="16">
        <v>7</v>
      </c>
      <c r="O9" s="16">
        <v>51</v>
      </c>
      <c r="P9" s="43"/>
      <c r="Q9" s="43"/>
      <c r="R9" s="43"/>
    </row>
    <row r="10" spans="1:18" x14ac:dyDescent="0.25">
      <c r="A10" s="43"/>
      <c r="B10" s="43"/>
      <c r="C10" s="43"/>
      <c r="D10" s="43"/>
      <c r="E10" s="43"/>
      <c r="F10" s="43"/>
      <c r="G10" s="43"/>
      <c r="H10" s="43"/>
      <c r="I10" s="43"/>
      <c r="M10" s="43"/>
      <c r="N10" s="43"/>
      <c r="O10" s="43"/>
      <c r="P10" s="43"/>
      <c r="Q10" s="43"/>
      <c r="R10" s="43"/>
    </row>
    <row r="11" spans="1:18" x14ac:dyDescent="0.25">
      <c r="A11" s="56" t="s">
        <v>78</v>
      </c>
      <c r="B11" s="56"/>
      <c r="C11" s="56"/>
      <c r="D11" s="56" t="s">
        <v>78</v>
      </c>
      <c r="E11" s="56"/>
      <c r="F11" s="56"/>
      <c r="G11" s="43"/>
      <c r="H11" s="43"/>
      <c r="I11" s="43"/>
      <c r="J11" s="56" t="s">
        <v>78</v>
      </c>
      <c r="K11" s="56"/>
      <c r="L11" s="56"/>
      <c r="M11" s="56" t="s">
        <v>78</v>
      </c>
      <c r="N11" s="56"/>
      <c r="O11" s="56"/>
      <c r="P11" s="43"/>
      <c r="Q11" s="43"/>
      <c r="R11" s="43"/>
    </row>
    <row r="12" spans="1:18" ht="31.5" x14ac:dyDescent="0.25">
      <c r="A12" s="25" t="s">
        <v>79</v>
      </c>
      <c r="B12" s="16">
        <v>1</v>
      </c>
      <c r="C12" s="16">
        <v>52</v>
      </c>
      <c r="D12" s="25" t="s">
        <v>80</v>
      </c>
      <c r="E12" s="16">
        <v>1</v>
      </c>
      <c r="F12" s="16">
        <v>52</v>
      </c>
      <c r="G12" s="43"/>
      <c r="H12" s="43"/>
      <c r="I12" s="43"/>
      <c r="J12" s="25" t="s">
        <v>81</v>
      </c>
      <c r="K12" s="16">
        <v>1</v>
      </c>
      <c r="L12" s="16">
        <v>52</v>
      </c>
      <c r="M12" s="25" t="s">
        <v>70</v>
      </c>
      <c r="N12" s="16">
        <v>1</v>
      </c>
      <c r="O12" s="16">
        <v>52</v>
      </c>
      <c r="P12" s="43"/>
      <c r="Q12" s="43"/>
      <c r="R12" s="43"/>
    </row>
    <row r="13" spans="1:18" ht="31.5" x14ac:dyDescent="0.25">
      <c r="A13" s="25" t="s">
        <v>81</v>
      </c>
      <c r="B13" s="16">
        <v>2</v>
      </c>
      <c r="C13" s="16">
        <v>50</v>
      </c>
      <c r="D13" s="25" t="s">
        <v>82</v>
      </c>
      <c r="E13" s="16">
        <v>2</v>
      </c>
      <c r="F13" s="16">
        <v>50</v>
      </c>
      <c r="G13" s="43"/>
      <c r="H13" s="43"/>
      <c r="I13" s="43"/>
      <c r="J13" s="25" t="s">
        <v>79</v>
      </c>
      <c r="K13" s="16">
        <v>2</v>
      </c>
      <c r="L13" s="16">
        <v>50</v>
      </c>
      <c r="M13" s="25" t="s">
        <v>73</v>
      </c>
      <c r="N13" s="16">
        <v>2</v>
      </c>
      <c r="O13" s="16">
        <v>50</v>
      </c>
      <c r="P13" s="43"/>
      <c r="Q13" s="43"/>
      <c r="R13" s="43"/>
    </row>
    <row r="14" spans="1:18" ht="47.25" x14ac:dyDescent="0.25">
      <c r="A14" s="25" t="s">
        <v>83</v>
      </c>
      <c r="B14" s="16">
        <v>3</v>
      </c>
      <c r="C14" s="55"/>
      <c r="D14" s="25" t="s">
        <v>67</v>
      </c>
      <c r="E14" s="16">
        <v>3</v>
      </c>
      <c r="F14" s="16">
        <v>48</v>
      </c>
      <c r="G14" s="43"/>
      <c r="H14" s="43"/>
      <c r="I14" s="43"/>
      <c r="J14" s="25" t="s">
        <v>70</v>
      </c>
      <c r="K14" s="16">
        <v>3</v>
      </c>
      <c r="L14" s="16">
        <v>48</v>
      </c>
      <c r="M14" s="25" t="s">
        <v>69</v>
      </c>
      <c r="N14" s="16">
        <v>3</v>
      </c>
      <c r="O14" s="16">
        <v>48</v>
      </c>
      <c r="P14" s="43"/>
      <c r="Q14" s="43"/>
      <c r="R14" s="43"/>
    </row>
    <row r="15" spans="1:18" x14ac:dyDescent="0.25">
      <c r="A15" s="25" t="s">
        <v>84</v>
      </c>
      <c r="B15" s="16">
        <v>4</v>
      </c>
      <c r="C15" s="16">
        <v>46</v>
      </c>
      <c r="D15" s="25" t="s">
        <v>56</v>
      </c>
      <c r="E15" s="16">
        <v>4</v>
      </c>
      <c r="F15" s="16">
        <v>46</v>
      </c>
      <c r="G15" s="43"/>
      <c r="H15" s="43"/>
      <c r="I15" s="43"/>
      <c r="J15" s="25" t="s">
        <v>71</v>
      </c>
      <c r="K15" s="16">
        <v>4</v>
      </c>
      <c r="L15" s="16">
        <v>46</v>
      </c>
      <c r="M15" s="25" t="s">
        <v>85</v>
      </c>
      <c r="N15" s="16">
        <v>4</v>
      </c>
      <c r="O15" s="16">
        <v>46</v>
      </c>
      <c r="P15" s="43"/>
      <c r="Q15" s="43"/>
      <c r="R15" s="43"/>
    </row>
    <row r="16" spans="1:18" x14ac:dyDescent="0.25">
      <c r="A16" s="43"/>
      <c r="B16" s="43"/>
      <c r="C16" s="43"/>
      <c r="D16" s="25" t="s">
        <v>71</v>
      </c>
      <c r="E16" s="16">
        <v>5</v>
      </c>
      <c r="F16" s="16">
        <v>45</v>
      </c>
      <c r="G16" s="43"/>
      <c r="H16" s="43"/>
      <c r="I16" s="43"/>
      <c r="J16" s="25" t="s">
        <v>80</v>
      </c>
      <c r="K16" s="16">
        <v>5</v>
      </c>
      <c r="L16" s="16">
        <v>45</v>
      </c>
      <c r="M16" s="25" t="s">
        <v>79</v>
      </c>
      <c r="N16" s="16">
        <v>5</v>
      </c>
      <c r="O16" s="16">
        <v>45</v>
      </c>
      <c r="P16" s="43"/>
      <c r="Q16" s="43"/>
      <c r="R16" s="43"/>
    </row>
    <row r="17" spans="1:18" x14ac:dyDescent="0.25">
      <c r="A17" s="43"/>
      <c r="B17" s="43"/>
      <c r="C17" s="43"/>
      <c r="D17" s="25" t="s">
        <v>85</v>
      </c>
      <c r="E17" s="16">
        <v>6</v>
      </c>
      <c r="F17" s="16">
        <v>44</v>
      </c>
      <c r="G17" s="43"/>
      <c r="H17" s="43"/>
      <c r="I17" s="43"/>
      <c r="J17" s="25" t="s">
        <v>56</v>
      </c>
      <c r="K17" s="16">
        <v>6</v>
      </c>
      <c r="L17" s="16">
        <v>44</v>
      </c>
      <c r="M17" s="25" t="s">
        <v>77</v>
      </c>
      <c r="N17" s="16">
        <v>6</v>
      </c>
      <c r="O17" s="16">
        <v>44</v>
      </c>
      <c r="P17" s="43"/>
      <c r="Q17" s="43"/>
      <c r="R17" s="43"/>
    </row>
    <row r="18" spans="1:18" x14ac:dyDescent="0.25">
      <c r="A18" s="43"/>
      <c r="B18" s="43"/>
      <c r="C18" s="43"/>
      <c r="D18" s="25" t="s">
        <v>86</v>
      </c>
      <c r="E18" s="16">
        <v>7</v>
      </c>
      <c r="F18" s="16">
        <v>43</v>
      </c>
      <c r="G18" s="43"/>
      <c r="H18" s="43"/>
      <c r="I18" s="43"/>
      <c r="J18" s="43"/>
      <c r="K18" s="43"/>
      <c r="M18" s="25" t="s">
        <v>75</v>
      </c>
      <c r="N18" s="16">
        <v>7</v>
      </c>
      <c r="O18" s="55"/>
      <c r="P18" s="43"/>
      <c r="Q18" s="43"/>
      <c r="R18" s="43"/>
    </row>
    <row r="19" spans="1:18" ht="31.5" x14ac:dyDescent="0.25">
      <c r="A19" s="43"/>
      <c r="B19" s="43"/>
      <c r="C19" s="43"/>
      <c r="D19" s="25" t="s">
        <v>74</v>
      </c>
      <c r="E19" s="16">
        <v>8</v>
      </c>
      <c r="F19" s="16">
        <v>42</v>
      </c>
      <c r="G19" s="43"/>
      <c r="H19" s="43"/>
      <c r="I19" s="43"/>
      <c r="J19" s="43"/>
      <c r="K19" s="43"/>
      <c r="M19" s="25" t="s">
        <v>74</v>
      </c>
      <c r="N19" s="16">
        <v>8</v>
      </c>
      <c r="O19" s="55"/>
      <c r="P19" s="43"/>
      <c r="Q19" s="43"/>
      <c r="R19" s="43"/>
    </row>
    <row r="20" spans="1:18" ht="31.5" x14ac:dyDescent="0.25">
      <c r="A20" s="43"/>
      <c r="B20" s="43"/>
      <c r="C20" s="43"/>
      <c r="D20" s="25" t="s">
        <v>69</v>
      </c>
      <c r="E20" s="16">
        <v>9</v>
      </c>
      <c r="F20" s="16">
        <v>41</v>
      </c>
      <c r="G20" s="43"/>
      <c r="H20" s="43"/>
      <c r="I20" s="43"/>
      <c r="J20" s="43"/>
      <c r="K20" s="43"/>
      <c r="M20" s="25" t="s">
        <v>84</v>
      </c>
      <c r="N20" s="16">
        <v>9</v>
      </c>
      <c r="O20" s="16">
        <v>41</v>
      </c>
      <c r="P20" s="43"/>
      <c r="Q20" s="43"/>
      <c r="R20" s="43"/>
    </row>
    <row r="21" spans="1:18" x14ac:dyDescent="0.25">
      <c r="A21" s="43"/>
      <c r="B21" s="43"/>
      <c r="C21" s="43"/>
      <c r="D21" s="25" t="s">
        <v>75</v>
      </c>
      <c r="E21" s="16">
        <v>10</v>
      </c>
      <c r="F21" s="16">
        <v>40</v>
      </c>
      <c r="G21" s="43"/>
      <c r="H21" s="43"/>
      <c r="I21" s="43"/>
      <c r="J21" s="43"/>
      <c r="K21" s="43"/>
      <c r="M21" s="25" t="s">
        <v>82</v>
      </c>
      <c r="N21" s="16">
        <v>10</v>
      </c>
      <c r="O21" s="16">
        <v>40</v>
      </c>
      <c r="P21" s="43"/>
      <c r="Q21" s="43"/>
      <c r="R21" s="43"/>
    </row>
    <row r="22" spans="1:18" x14ac:dyDescent="0.25">
      <c r="A22" s="43"/>
      <c r="B22" s="43"/>
      <c r="C22" s="43"/>
      <c r="D22" s="25" t="s">
        <v>84</v>
      </c>
      <c r="E22" s="16">
        <v>11</v>
      </c>
      <c r="F22" s="16">
        <v>39</v>
      </c>
      <c r="G22" s="43"/>
      <c r="H22" s="43"/>
      <c r="I22" s="43"/>
      <c r="J22" s="43"/>
      <c r="K22" s="43"/>
      <c r="M22" s="25" t="s">
        <v>76</v>
      </c>
      <c r="N22" s="16">
        <v>11</v>
      </c>
      <c r="O22" s="55"/>
      <c r="P22" s="43"/>
      <c r="Q22" s="43"/>
      <c r="R22" s="43"/>
    </row>
    <row r="23" spans="1:18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M23" s="43"/>
      <c r="N23" s="43"/>
      <c r="O23" s="43"/>
      <c r="P23" s="43"/>
      <c r="Q23" s="43"/>
      <c r="R23" s="43"/>
    </row>
    <row r="24" spans="1:18" x14ac:dyDescent="0.25">
      <c r="A24" s="44" t="s">
        <v>87</v>
      </c>
      <c r="B24" s="45"/>
      <c r="C24" s="46"/>
      <c r="D24" s="44" t="s">
        <v>88</v>
      </c>
      <c r="E24" s="45"/>
      <c r="F24" s="46"/>
      <c r="G24" s="44" t="s">
        <v>89</v>
      </c>
      <c r="H24" s="45"/>
      <c r="I24" s="46"/>
      <c r="J24" s="57" t="s">
        <v>90</v>
      </c>
      <c r="K24" s="57"/>
      <c r="L24" s="57"/>
      <c r="M24" s="58" t="s">
        <v>91</v>
      </c>
      <c r="N24" s="58"/>
      <c r="O24" s="58"/>
      <c r="P24" s="44" t="s">
        <v>92</v>
      </c>
      <c r="Q24" s="45"/>
      <c r="R24" s="46"/>
    </row>
    <row r="25" spans="1:18" x14ac:dyDescent="0.25">
      <c r="A25" s="50" t="s">
        <v>64</v>
      </c>
      <c r="B25" s="50"/>
      <c r="C25" s="50"/>
      <c r="D25" s="50" t="s">
        <v>64</v>
      </c>
      <c r="E25" s="50"/>
      <c r="F25" s="50"/>
      <c r="G25" s="50" t="s">
        <v>64</v>
      </c>
      <c r="H25" s="50"/>
      <c r="I25" s="50"/>
      <c r="J25" s="50" t="s">
        <v>64</v>
      </c>
      <c r="K25" s="50"/>
      <c r="L25" s="50"/>
      <c r="M25" s="50" t="s">
        <v>64</v>
      </c>
      <c r="N25" s="50"/>
      <c r="O25" s="50"/>
      <c r="P25" s="50" t="s">
        <v>64</v>
      </c>
      <c r="Q25" s="50"/>
      <c r="R25" s="50"/>
    </row>
    <row r="26" spans="1:18" ht="31.5" x14ac:dyDescent="0.25">
      <c r="A26" s="53" t="s">
        <v>8</v>
      </c>
      <c r="B26" s="20">
        <v>1</v>
      </c>
      <c r="C26" s="16">
        <v>60</v>
      </c>
      <c r="D26" s="53" t="s">
        <v>8</v>
      </c>
      <c r="E26" s="16">
        <v>1</v>
      </c>
      <c r="F26" s="16">
        <v>60</v>
      </c>
      <c r="G26" s="53" t="s">
        <v>76</v>
      </c>
      <c r="H26" s="16">
        <v>1</v>
      </c>
      <c r="I26" s="16">
        <v>60</v>
      </c>
      <c r="J26" s="53" t="s">
        <v>73</v>
      </c>
      <c r="K26" s="16">
        <v>1</v>
      </c>
      <c r="L26" s="16">
        <v>60</v>
      </c>
      <c r="M26" s="59" t="s">
        <v>93</v>
      </c>
      <c r="N26" s="16">
        <v>1</v>
      </c>
      <c r="O26" s="16">
        <v>60</v>
      </c>
      <c r="P26" s="53" t="s">
        <v>94</v>
      </c>
      <c r="Q26" s="16">
        <v>1</v>
      </c>
      <c r="R26" s="16">
        <v>60</v>
      </c>
    </row>
    <row r="27" spans="1:18" ht="47.25" x14ac:dyDescent="0.25">
      <c r="A27" s="53" t="s">
        <v>67</v>
      </c>
      <c r="B27" s="20">
        <v>2</v>
      </c>
      <c r="C27" s="16">
        <v>58</v>
      </c>
      <c r="D27" s="54" t="s">
        <v>68</v>
      </c>
      <c r="E27" s="16">
        <v>2</v>
      </c>
      <c r="F27" s="16">
        <v>58</v>
      </c>
      <c r="G27" s="53" t="s">
        <v>95</v>
      </c>
      <c r="H27" s="16">
        <v>2</v>
      </c>
      <c r="I27" s="16">
        <v>58</v>
      </c>
      <c r="J27" s="53" t="s">
        <v>8</v>
      </c>
      <c r="K27" s="16">
        <v>2</v>
      </c>
      <c r="L27" s="16">
        <v>58</v>
      </c>
      <c r="M27" s="53" t="s">
        <v>74</v>
      </c>
      <c r="N27" s="16">
        <v>2</v>
      </c>
      <c r="O27" s="16">
        <v>58</v>
      </c>
      <c r="P27" s="53" t="s">
        <v>76</v>
      </c>
      <c r="Q27" s="16">
        <v>2</v>
      </c>
      <c r="R27" s="16">
        <v>58</v>
      </c>
    </row>
    <row r="28" spans="1:18" ht="31.5" x14ac:dyDescent="0.25">
      <c r="A28" s="53" t="s">
        <v>81</v>
      </c>
      <c r="B28" s="20">
        <v>3</v>
      </c>
      <c r="C28" s="16">
        <v>56</v>
      </c>
      <c r="D28" s="53" t="s">
        <v>66</v>
      </c>
      <c r="E28" s="16">
        <v>3</v>
      </c>
      <c r="F28" s="16">
        <v>56</v>
      </c>
      <c r="G28" s="53" t="s">
        <v>8</v>
      </c>
      <c r="H28" s="16">
        <v>3</v>
      </c>
      <c r="I28" s="16">
        <v>56</v>
      </c>
      <c r="J28" s="53" t="s">
        <v>69</v>
      </c>
      <c r="K28" s="16">
        <v>3</v>
      </c>
      <c r="L28" s="16">
        <v>56</v>
      </c>
      <c r="M28" s="53" t="s">
        <v>70</v>
      </c>
      <c r="N28" s="16">
        <v>3</v>
      </c>
      <c r="O28" s="16">
        <v>56</v>
      </c>
      <c r="P28" s="53" t="s">
        <v>8</v>
      </c>
      <c r="Q28" s="16">
        <v>3</v>
      </c>
      <c r="R28" s="16">
        <v>56</v>
      </c>
    </row>
    <row r="29" spans="1:18" ht="47.25" x14ac:dyDescent="0.25">
      <c r="A29" s="53" t="s">
        <v>69</v>
      </c>
      <c r="B29" s="16">
        <v>4</v>
      </c>
      <c r="C29" s="16">
        <v>54</v>
      </c>
      <c r="D29" s="43"/>
      <c r="E29" s="43"/>
      <c r="F29" s="43"/>
      <c r="G29" s="53" t="s">
        <v>96</v>
      </c>
      <c r="H29" s="16">
        <v>4</v>
      </c>
      <c r="I29" s="16">
        <v>54</v>
      </c>
      <c r="J29" s="53" t="s">
        <v>67</v>
      </c>
      <c r="K29" s="16">
        <v>4</v>
      </c>
      <c r="L29" s="16">
        <v>54</v>
      </c>
      <c r="M29" s="53" t="s">
        <v>40</v>
      </c>
      <c r="N29" s="16">
        <v>4</v>
      </c>
      <c r="O29" s="16">
        <v>54</v>
      </c>
      <c r="P29" s="53" t="s">
        <v>74</v>
      </c>
      <c r="Q29" s="16">
        <v>4</v>
      </c>
      <c r="R29" s="16">
        <v>54</v>
      </c>
    </row>
    <row r="30" spans="1:18" ht="31.5" x14ac:dyDescent="0.25">
      <c r="A30" s="53" t="s">
        <v>74</v>
      </c>
      <c r="B30" s="20">
        <v>5</v>
      </c>
      <c r="C30" s="16">
        <v>53</v>
      </c>
      <c r="D30" s="43"/>
      <c r="E30" s="43"/>
      <c r="F30" s="43"/>
      <c r="G30" s="53" t="s">
        <v>65</v>
      </c>
      <c r="H30" s="16">
        <v>5</v>
      </c>
      <c r="I30" s="16">
        <v>53</v>
      </c>
      <c r="J30" s="53" t="s">
        <v>65</v>
      </c>
      <c r="K30" s="16">
        <v>5</v>
      </c>
      <c r="L30" s="16">
        <v>53</v>
      </c>
      <c r="M30" s="53" t="s">
        <v>65</v>
      </c>
      <c r="N30" s="16">
        <v>5</v>
      </c>
      <c r="O30" s="16">
        <v>53</v>
      </c>
      <c r="P30" s="53" t="s">
        <v>56</v>
      </c>
      <c r="Q30" s="16">
        <v>5</v>
      </c>
      <c r="R30" s="16">
        <v>53</v>
      </c>
    </row>
    <row r="31" spans="1:18" ht="31.5" x14ac:dyDescent="0.25">
      <c r="A31" s="53" t="s">
        <v>71</v>
      </c>
      <c r="B31" s="16">
        <v>6</v>
      </c>
      <c r="C31" s="16">
        <v>52</v>
      </c>
      <c r="D31" s="56" t="s">
        <v>78</v>
      </c>
      <c r="E31" s="56"/>
      <c r="F31" s="56"/>
      <c r="G31" s="53" t="s">
        <v>72</v>
      </c>
      <c r="H31" s="16">
        <v>6</v>
      </c>
      <c r="I31" s="16">
        <v>52</v>
      </c>
      <c r="J31" s="53" t="s">
        <v>74</v>
      </c>
      <c r="K31" s="16">
        <v>5</v>
      </c>
      <c r="L31" s="16">
        <v>53</v>
      </c>
      <c r="M31" s="53" t="s">
        <v>71</v>
      </c>
      <c r="N31" s="16">
        <v>6</v>
      </c>
      <c r="O31" s="16">
        <v>52</v>
      </c>
      <c r="P31" s="43"/>
      <c r="Q31" s="43"/>
      <c r="R31" s="43"/>
    </row>
    <row r="32" spans="1:18" ht="47.25" x14ac:dyDescent="0.25">
      <c r="A32" s="53" t="s">
        <v>65</v>
      </c>
      <c r="B32" s="16">
        <v>7</v>
      </c>
      <c r="C32" s="16">
        <v>51</v>
      </c>
      <c r="D32" s="25" t="s">
        <v>67</v>
      </c>
      <c r="E32" s="16">
        <v>1</v>
      </c>
      <c r="F32" s="16">
        <v>52</v>
      </c>
      <c r="G32" s="53" t="s">
        <v>97</v>
      </c>
      <c r="H32" s="16">
        <v>7</v>
      </c>
      <c r="I32" s="16">
        <v>51</v>
      </c>
      <c r="J32" s="53" t="s">
        <v>80</v>
      </c>
      <c r="K32" s="16">
        <v>7</v>
      </c>
      <c r="L32" s="16">
        <v>51</v>
      </c>
      <c r="M32" s="53" t="s">
        <v>67</v>
      </c>
      <c r="N32" s="16">
        <v>7</v>
      </c>
      <c r="O32" s="16">
        <v>51</v>
      </c>
      <c r="P32" s="43"/>
      <c r="Q32" s="43"/>
      <c r="R32" s="43"/>
    </row>
    <row r="33" spans="1:18" ht="31.5" x14ac:dyDescent="0.25">
      <c r="A33" s="53" t="s">
        <v>75</v>
      </c>
      <c r="B33" s="20">
        <v>8</v>
      </c>
      <c r="C33" s="16">
        <v>50</v>
      </c>
      <c r="D33" s="25" t="s">
        <v>84</v>
      </c>
      <c r="E33" s="16">
        <v>2</v>
      </c>
      <c r="F33" s="16">
        <v>50</v>
      </c>
      <c r="G33" s="53" t="s">
        <v>69</v>
      </c>
      <c r="H33" s="16">
        <v>8</v>
      </c>
      <c r="I33" s="16">
        <v>50</v>
      </c>
      <c r="J33" s="54" t="s">
        <v>68</v>
      </c>
      <c r="K33" s="16">
        <v>8</v>
      </c>
      <c r="L33" s="16">
        <v>50</v>
      </c>
      <c r="M33" s="59" t="s">
        <v>98</v>
      </c>
      <c r="N33" s="16">
        <v>8</v>
      </c>
      <c r="O33" s="55"/>
      <c r="P33" s="43"/>
      <c r="Q33" s="43"/>
      <c r="R33" s="43"/>
    </row>
    <row r="34" spans="1:18" ht="47.25" x14ac:dyDescent="0.25">
      <c r="A34" s="43"/>
      <c r="B34" s="43"/>
      <c r="C34" s="43"/>
      <c r="D34" s="25" t="s">
        <v>69</v>
      </c>
      <c r="E34" s="16">
        <v>3</v>
      </c>
      <c r="F34" s="16">
        <v>48</v>
      </c>
      <c r="G34" s="53" t="s">
        <v>99</v>
      </c>
      <c r="H34" s="16">
        <v>9</v>
      </c>
      <c r="I34" s="16">
        <v>49</v>
      </c>
      <c r="M34" s="53" t="s">
        <v>8</v>
      </c>
      <c r="N34" s="16">
        <v>9</v>
      </c>
      <c r="O34" s="16">
        <v>49</v>
      </c>
      <c r="P34" s="43"/>
      <c r="Q34" s="43"/>
      <c r="R34" s="43"/>
    </row>
    <row r="35" spans="1:18" x14ac:dyDescent="0.25">
      <c r="A35" s="43"/>
      <c r="B35" s="43"/>
      <c r="C35" s="43"/>
      <c r="D35" s="25" t="s">
        <v>75</v>
      </c>
      <c r="E35" s="16">
        <v>4</v>
      </c>
      <c r="F35" s="16">
        <v>46</v>
      </c>
      <c r="G35" s="53" t="s">
        <v>100</v>
      </c>
      <c r="H35" s="16">
        <v>10</v>
      </c>
      <c r="I35" s="16">
        <v>48</v>
      </c>
      <c r="M35" s="43"/>
      <c r="N35" s="43"/>
      <c r="O35" s="43"/>
      <c r="P35" s="43"/>
      <c r="Q35" s="43"/>
      <c r="R35" s="43"/>
    </row>
    <row r="36" spans="1:18" x14ac:dyDescent="0.25">
      <c r="A36" s="43"/>
      <c r="B36" s="43"/>
      <c r="C36" s="43"/>
      <c r="D36" s="43"/>
      <c r="E36" s="43"/>
      <c r="F36" s="43"/>
      <c r="G36" s="54" t="s">
        <v>101</v>
      </c>
      <c r="H36" s="16">
        <v>11</v>
      </c>
      <c r="I36" s="16">
        <v>47</v>
      </c>
      <c r="M36" s="43"/>
      <c r="N36" s="43"/>
      <c r="O36" s="43"/>
      <c r="P36" s="43"/>
      <c r="Q36" s="43"/>
      <c r="R36" s="43"/>
    </row>
    <row r="37" spans="1:18" x14ac:dyDescent="0.25">
      <c r="A37" s="43"/>
      <c r="B37" s="43"/>
      <c r="C37" s="43"/>
      <c r="D37" s="43"/>
      <c r="E37" s="43"/>
      <c r="F37" s="43"/>
      <c r="G37" s="43"/>
      <c r="H37" s="43"/>
      <c r="I37" s="43"/>
      <c r="M37" s="43"/>
      <c r="N37" s="43"/>
      <c r="O37" s="43"/>
      <c r="P37" s="43"/>
      <c r="Q37" s="43"/>
      <c r="R37" s="43"/>
    </row>
    <row r="38" spans="1:18" x14ac:dyDescent="0.25">
      <c r="A38" s="43"/>
      <c r="B38" s="43"/>
      <c r="C38" s="43"/>
      <c r="D38" s="43"/>
      <c r="E38" s="43"/>
      <c r="F38" s="43"/>
      <c r="G38" s="56" t="s">
        <v>78</v>
      </c>
      <c r="H38" s="56"/>
      <c r="I38" s="56"/>
      <c r="M38" s="56" t="s">
        <v>78</v>
      </c>
      <c r="N38" s="56"/>
      <c r="O38" s="56"/>
      <c r="P38" s="56" t="s">
        <v>78</v>
      </c>
      <c r="Q38" s="56"/>
      <c r="R38" s="56"/>
    </row>
    <row r="39" spans="1:18" ht="31.5" x14ac:dyDescent="0.25">
      <c r="A39" s="43"/>
      <c r="B39" s="43"/>
      <c r="C39" s="43"/>
      <c r="D39" s="43"/>
      <c r="E39" s="43"/>
      <c r="F39" s="43"/>
      <c r="G39" s="25" t="s">
        <v>102</v>
      </c>
      <c r="H39" s="16">
        <v>1</v>
      </c>
      <c r="I39" s="16">
        <v>52</v>
      </c>
      <c r="M39" s="12" t="s">
        <v>85</v>
      </c>
      <c r="N39" s="16">
        <v>1</v>
      </c>
      <c r="O39" s="16">
        <v>52</v>
      </c>
      <c r="P39" s="12" t="s">
        <v>103</v>
      </c>
      <c r="Q39" s="20">
        <v>1</v>
      </c>
      <c r="R39" s="55"/>
    </row>
    <row r="40" spans="1:18" x14ac:dyDescent="0.25">
      <c r="A40" s="43"/>
      <c r="B40" s="43"/>
      <c r="C40" s="43"/>
      <c r="D40" s="43"/>
      <c r="E40" s="43"/>
      <c r="F40" s="43"/>
      <c r="G40" s="25" t="s">
        <v>71</v>
      </c>
      <c r="H40" s="16">
        <v>2</v>
      </c>
      <c r="I40" s="16">
        <v>50</v>
      </c>
      <c r="M40" s="25" t="s">
        <v>86</v>
      </c>
      <c r="N40" s="16">
        <v>2</v>
      </c>
      <c r="O40" s="55"/>
      <c r="P40" s="12" t="s">
        <v>79</v>
      </c>
      <c r="Q40" s="20">
        <v>2</v>
      </c>
      <c r="R40" s="16">
        <v>50</v>
      </c>
    </row>
    <row r="41" spans="1:18" ht="47.25" x14ac:dyDescent="0.25">
      <c r="A41" s="43"/>
      <c r="B41" s="43"/>
      <c r="C41" s="43"/>
      <c r="D41" s="43"/>
      <c r="E41" s="43"/>
      <c r="F41" s="43"/>
      <c r="G41" s="25" t="s">
        <v>104</v>
      </c>
      <c r="H41" s="16">
        <v>3</v>
      </c>
      <c r="I41" s="55"/>
      <c r="M41" s="12" t="s">
        <v>69</v>
      </c>
      <c r="N41" s="16">
        <v>3</v>
      </c>
      <c r="O41" s="16">
        <v>48</v>
      </c>
      <c r="P41" s="12" t="s">
        <v>77</v>
      </c>
      <c r="Q41" s="20">
        <v>3</v>
      </c>
      <c r="R41" s="55"/>
    </row>
    <row r="42" spans="1:18" x14ac:dyDescent="0.25">
      <c r="A42" s="43"/>
      <c r="B42" s="43"/>
      <c r="C42" s="43"/>
      <c r="D42" s="43"/>
      <c r="E42" s="43"/>
      <c r="F42" s="43"/>
      <c r="G42" s="25" t="s">
        <v>105</v>
      </c>
      <c r="H42" s="16">
        <v>4</v>
      </c>
      <c r="I42" s="55"/>
      <c r="M42" s="25" t="s">
        <v>82</v>
      </c>
      <c r="N42" s="16">
        <v>4</v>
      </c>
      <c r="O42" s="16">
        <v>46</v>
      </c>
      <c r="P42" s="14" t="s">
        <v>65</v>
      </c>
      <c r="Q42" s="20">
        <v>4</v>
      </c>
      <c r="R42" s="16">
        <v>46</v>
      </c>
    </row>
    <row r="43" spans="1:18" ht="31.5" x14ac:dyDescent="0.25">
      <c r="A43" s="43"/>
      <c r="B43" s="43"/>
      <c r="C43" s="43"/>
      <c r="D43" s="43"/>
      <c r="E43" s="43"/>
      <c r="F43" s="43"/>
      <c r="G43" s="25" t="s">
        <v>83</v>
      </c>
      <c r="H43" s="16">
        <v>5</v>
      </c>
      <c r="I43" s="55"/>
      <c r="M43" s="12" t="s">
        <v>100</v>
      </c>
      <c r="N43" s="16">
        <v>5</v>
      </c>
      <c r="O43" s="16">
        <v>45</v>
      </c>
      <c r="P43" s="12" t="s">
        <v>70</v>
      </c>
      <c r="Q43" s="20">
        <v>5</v>
      </c>
      <c r="R43" s="16">
        <v>45</v>
      </c>
    </row>
    <row r="44" spans="1:18" x14ac:dyDescent="0.25">
      <c r="A44" s="43"/>
      <c r="B44" s="43"/>
      <c r="C44" s="43"/>
      <c r="D44" s="43"/>
      <c r="E44" s="43"/>
      <c r="F44" s="43"/>
      <c r="G44" s="14" t="s">
        <v>106</v>
      </c>
      <c r="H44" s="16">
        <v>6</v>
      </c>
      <c r="I44" s="55"/>
      <c r="M44" s="25" t="s">
        <v>75</v>
      </c>
      <c r="N44" s="16">
        <v>6</v>
      </c>
      <c r="O44" s="55"/>
      <c r="P44" s="43"/>
      <c r="Q44" s="43"/>
      <c r="R44" s="43"/>
    </row>
    <row r="45" spans="1:18" ht="31.5" x14ac:dyDescent="0.25">
      <c r="A45" s="43"/>
      <c r="B45" s="43"/>
      <c r="C45" s="43"/>
      <c r="D45" s="43"/>
      <c r="E45" s="43"/>
      <c r="F45" s="43"/>
      <c r="G45" s="43"/>
      <c r="H45" s="43"/>
      <c r="I45" s="43"/>
      <c r="M45" s="25" t="s">
        <v>74</v>
      </c>
      <c r="N45" s="16">
        <v>7</v>
      </c>
      <c r="O45" s="55"/>
      <c r="P45" s="43"/>
      <c r="Q45" s="43"/>
      <c r="R45" s="43"/>
    </row>
    <row r="46" spans="1:18" x14ac:dyDescent="0.25">
      <c r="A46" s="43"/>
      <c r="B46" s="43"/>
      <c r="C46" s="43"/>
      <c r="D46" s="43"/>
      <c r="E46" s="43"/>
      <c r="F46" s="43"/>
      <c r="G46" s="60" t="s">
        <v>107</v>
      </c>
      <c r="H46" s="60"/>
      <c r="I46" s="60"/>
      <c r="M46" s="25" t="s">
        <v>76</v>
      </c>
      <c r="N46" s="16">
        <v>8</v>
      </c>
      <c r="O46" s="16">
        <v>42</v>
      </c>
      <c r="P46" s="43"/>
      <c r="Q46" s="43"/>
      <c r="R46" s="43"/>
    </row>
    <row r="47" spans="1:18" ht="31.5" x14ac:dyDescent="0.25">
      <c r="A47" s="43"/>
      <c r="B47" s="43"/>
      <c r="C47" s="43"/>
      <c r="D47" s="43"/>
      <c r="E47" s="43"/>
      <c r="F47" s="43"/>
      <c r="G47" s="61" t="s">
        <v>108</v>
      </c>
      <c r="H47" s="16">
        <v>1</v>
      </c>
      <c r="I47" s="55"/>
      <c r="M47" s="25" t="s">
        <v>84</v>
      </c>
      <c r="N47" s="16">
        <v>9</v>
      </c>
      <c r="O47" s="16">
        <v>41</v>
      </c>
      <c r="P47" s="43"/>
      <c r="Q47" s="43"/>
      <c r="R47" s="43"/>
    </row>
    <row r="48" spans="1:18" x14ac:dyDescent="0.25">
      <c r="A48" s="43"/>
      <c r="B48" s="43"/>
      <c r="C48" s="43"/>
      <c r="D48" s="43"/>
      <c r="E48" s="43"/>
      <c r="F48" s="43"/>
      <c r="G48" s="61" t="s">
        <v>82</v>
      </c>
      <c r="H48" s="16">
        <v>2</v>
      </c>
      <c r="I48" s="16">
        <v>42</v>
      </c>
      <c r="M48" s="25" t="s">
        <v>80</v>
      </c>
      <c r="N48" s="16">
        <v>10</v>
      </c>
      <c r="O48" s="16">
        <v>40</v>
      </c>
      <c r="P48" s="43"/>
      <c r="Q48" s="43"/>
      <c r="R48" s="43"/>
    </row>
    <row r="49" spans="1:18" x14ac:dyDescent="0.25">
      <c r="A49" s="43"/>
      <c r="B49" s="43"/>
      <c r="C49" s="43"/>
      <c r="D49" s="43"/>
      <c r="E49" s="43"/>
      <c r="F49" s="43"/>
      <c r="G49" s="61" t="s">
        <v>80</v>
      </c>
      <c r="H49" s="16">
        <v>3</v>
      </c>
      <c r="I49" s="16">
        <v>40</v>
      </c>
      <c r="M49" s="12" t="s">
        <v>77</v>
      </c>
      <c r="N49" s="16">
        <v>11</v>
      </c>
      <c r="O49" s="55"/>
      <c r="P49" s="43"/>
      <c r="Q49" s="43"/>
      <c r="R49" s="43"/>
    </row>
    <row r="50" spans="1:18" x14ac:dyDescent="0.25">
      <c r="A50" s="43"/>
      <c r="B50" s="43"/>
      <c r="C50" s="43"/>
      <c r="D50" s="43"/>
      <c r="E50" s="43"/>
      <c r="F50" s="43"/>
      <c r="G50" s="61" t="s">
        <v>109</v>
      </c>
      <c r="H50" s="16">
        <v>4</v>
      </c>
      <c r="I50" s="55"/>
      <c r="M50" s="12" t="s">
        <v>105</v>
      </c>
      <c r="N50" s="16">
        <v>12</v>
      </c>
      <c r="O50" s="55"/>
      <c r="P50" s="43"/>
      <c r="Q50" s="43"/>
      <c r="R50" s="43"/>
    </row>
    <row r="51" spans="1:18" ht="31.5" x14ac:dyDescent="0.25">
      <c r="A51" s="43"/>
      <c r="B51" s="43"/>
      <c r="C51" s="43"/>
      <c r="D51" s="43"/>
      <c r="E51" s="43"/>
      <c r="F51" s="43"/>
      <c r="G51" s="61" t="s">
        <v>110</v>
      </c>
      <c r="H51" s="16">
        <v>5</v>
      </c>
      <c r="I51" s="55"/>
      <c r="M51" s="25" t="s">
        <v>56</v>
      </c>
      <c r="N51" s="16">
        <v>13</v>
      </c>
      <c r="O51" s="16">
        <v>37</v>
      </c>
      <c r="P51" s="43"/>
      <c r="Q51" s="43"/>
      <c r="R51" s="43"/>
    </row>
    <row r="52" spans="1:18" ht="31.5" x14ac:dyDescent="0.25">
      <c r="A52" s="43"/>
      <c r="B52" s="43"/>
      <c r="C52" s="43"/>
      <c r="D52" s="43"/>
      <c r="E52" s="43"/>
      <c r="F52" s="43"/>
      <c r="G52" s="61" t="s">
        <v>111</v>
      </c>
      <c r="H52" s="16">
        <v>6</v>
      </c>
      <c r="I52" s="55"/>
      <c r="M52" s="25" t="s">
        <v>73</v>
      </c>
      <c r="N52" s="16">
        <v>14</v>
      </c>
      <c r="O52" s="16">
        <v>36</v>
      </c>
      <c r="P52" s="43"/>
      <c r="Q52" s="43"/>
      <c r="R52" s="43"/>
    </row>
    <row r="53" spans="1:18" x14ac:dyDescent="0.25">
      <c r="A53" s="43"/>
      <c r="B53" s="43"/>
      <c r="C53" s="43"/>
      <c r="D53" s="43"/>
      <c r="E53" s="43"/>
      <c r="F53" s="43"/>
      <c r="G53" s="61" t="s">
        <v>85</v>
      </c>
      <c r="H53" s="16">
        <v>7</v>
      </c>
      <c r="I53" s="16">
        <v>35</v>
      </c>
      <c r="M53" s="43"/>
      <c r="N53" s="43"/>
      <c r="O53" s="43"/>
      <c r="P53" s="43"/>
      <c r="Q53" s="43"/>
      <c r="R53" s="43"/>
    </row>
    <row r="54" spans="1:18" x14ac:dyDescent="0.25">
      <c r="A54" s="43"/>
      <c r="B54" s="43"/>
      <c r="C54" s="43"/>
      <c r="D54" s="43"/>
      <c r="E54" s="43"/>
      <c r="F54" s="43"/>
      <c r="G54" s="61" t="s">
        <v>112</v>
      </c>
      <c r="H54" s="16">
        <v>8</v>
      </c>
      <c r="I54" s="55"/>
      <c r="M54" s="43"/>
      <c r="N54" s="43"/>
      <c r="O54" s="43"/>
      <c r="P54" s="43"/>
      <c r="Q54" s="43"/>
      <c r="R54" s="43"/>
    </row>
    <row r="55" spans="1:18" x14ac:dyDescent="0.25">
      <c r="A55" s="43"/>
      <c r="B55" s="43"/>
      <c r="C55" s="43"/>
      <c r="D55" s="43"/>
      <c r="E55" s="43"/>
      <c r="F55" s="43"/>
      <c r="G55" s="62" t="s">
        <v>113</v>
      </c>
      <c r="H55" s="16">
        <v>9</v>
      </c>
      <c r="I55" s="55"/>
      <c r="M55" s="43"/>
      <c r="N55" s="43"/>
      <c r="O55" s="43"/>
      <c r="P55" s="43"/>
      <c r="Q55" s="43"/>
      <c r="R55" s="43"/>
    </row>
  </sheetData>
  <mergeCells count="33">
    <mergeCell ref="D31:F31"/>
    <mergeCell ref="G38:I38"/>
    <mergeCell ref="M38:O38"/>
    <mergeCell ref="P38:R38"/>
    <mergeCell ref="G46:I46"/>
    <mergeCell ref="P24:R24"/>
    <mergeCell ref="A25:C25"/>
    <mergeCell ref="D25:F25"/>
    <mergeCell ref="G25:I25"/>
    <mergeCell ref="J25:L25"/>
    <mergeCell ref="M25:O25"/>
    <mergeCell ref="P25:R25"/>
    <mergeCell ref="A11:C11"/>
    <mergeCell ref="D11:F11"/>
    <mergeCell ref="J11:L11"/>
    <mergeCell ref="M11:O11"/>
    <mergeCell ref="A24:C24"/>
    <mergeCell ref="D24:F24"/>
    <mergeCell ref="G24:I24"/>
    <mergeCell ref="J24:L24"/>
    <mergeCell ref="M24:O24"/>
    <mergeCell ref="A2:C2"/>
    <mergeCell ref="D2:F2"/>
    <mergeCell ref="G2:I2"/>
    <mergeCell ref="J2:L2"/>
    <mergeCell ref="M2:O2"/>
    <mergeCell ref="P2:R2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Tier 1 </vt:lpstr>
      <vt:lpstr>Tier 2</vt:lpstr>
      <vt:lpstr>Overall</vt:lpstr>
      <vt:lpstr>Nomination by Sport and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POLLOCK Cam [Op Initiatives - School Sport]</cp:lastModifiedBy>
  <dcterms:created xsi:type="dcterms:W3CDTF">2020-09-24T07:54:30Z</dcterms:created>
  <dcterms:modified xsi:type="dcterms:W3CDTF">2024-11-04T02:10:47Z</dcterms:modified>
</cp:coreProperties>
</file>