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2"/>
  </bookViews>
  <sheets>
    <sheet name="Individual Results" sheetId="1" r:id="rId1"/>
    <sheet name="Team Results" sheetId="2" r:id="rId2"/>
    <sheet name="Overall Result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<sst xmlns="http://schemas.openxmlformats.org/spreadsheetml/2006/main" count="748" uniqueCount="450">
  <si>
    <t>12-13 YEAR OLD GIRLS</t>
  </si>
  <si>
    <t>12-13 YEAR OLD BOYS</t>
  </si>
  <si>
    <t>14-15 YEAR OLD GIRLS</t>
  </si>
  <si>
    <t>14-15 YEAR OLD BOYS</t>
  </si>
  <si>
    <t>16 YEAR AND OVER GIRLS</t>
  </si>
  <si>
    <t>16 YEAR AND OVER BOYS</t>
  </si>
  <si>
    <t>PLACE</t>
  </si>
  <si>
    <t>TEAM</t>
  </si>
  <si>
    <t>NAME</t>
  </si>
  <si>
    <t>SCHOOL</t>
  </si>
  <si>
    <t>TIME</t>
  </si>
  <si>
    <t>KyraFlynn</t>
  </si>
  <si>
    <t>St Marys</t>
  </si>
  <si>
    <t>KenjiNener</t>
  </si>
  <si>
    <t>Rosalie Primary School</t>
  </si>
  <si>
    <t>LaurenHancock</t>
  </si>
  <si>
    <t>Willetton SHS</t>
  </si>
  <si>
    <t>RyanBailie</t>
  </si>
  <si>
    <t>Newton Moore SHS</t>
  </si>
  <si>
    <t>Erika Lori</t>
  </si>
  <si>
    <t>Sacred Heart</t>
  </si>
  <si>
    <t>JackThompson</t>
  </si>
  <si>
    <t>Scotch College</t>
  </si>
  <si>
    <t>Bella King</t>
  </si>
  <si>
    <t>Penrhos College</t>
  </si>
  <si>
    <t>BradleyBrown</t>
  </si>
  <si>
    <t>Duncraig SHS</t>
  </si>
  <si>
    <t>Micha Woodhouse</t>
  </si>
  <si>
    <t xml:space="preserve">Sacred Heart </t>
  </si>
  <si>
    <t>JAMESLEWIN</t>
  </si>
  <si>
    <t>HALE SCHOOL</t>
  </si>
  <si>
    <t>Sarah Fearnley</t>
  </si>
  <si>
    <t>Ocean Reef SHS</t>
  </si>
  <si>
    <t>Belingua (Bing)Pascoe</t>
  </si>
  <si>
    <t>Busselton SHS</t>
  </si>
  <si>
    <t>Cassi Smetherham</t>
  </si>
  <si>
    <t>JonothanAnderson</t>
  </si>
  <si>
    <t>Allsaints College</t>
  </si>
  <si>
    <t>AshleyFearnley</t>
  </si>
  <si>
    <t>MatthewBoag</t>
  </si>
  <si>
    <t>NadiaAtanasovski</t>
  </si>
  <si>
    <t>Frederick Irwin</t>
  </si>
  <si>
    <t>SamCleasby</t>
  </si>
  <si>
    <t>Mt Lawley</t>
  </si>
  <si>
    <t>AshleeBailie</t>
  </si>
  <si>
    <t>JonathonFranklin</t>
  </si>
  <si>
    <t>AlexBailie</t>
  </si>
  <si>
    <t>MatthewCouanis</t>
  </si>
  <si>
    <t>Mandurah Catholic College</t>
  </si>
  <si>
    <t>Olivia Sorbi</t>
  </si>
  <si>
    <t>Mercedes College</t>
  </si>
  <si>
    <t>AlistairMarchesi</t>
  </si>
  <si>
    <t>Elly Waterman</t>
  </si>
  <si>
    <t>DavidCoote</t>
  </si>
  <si>
    <t xml:space="preserve">Rosalie </t>
  </si>
  <si>
    <t>KELLIEBERGLUND</t>
  </si>
  <si>
    <t>FREDERICK IRWIN</t>
  </si>
  <si>
    <t>LukeDurbridge</t>
  </si>
  <si>
    <t>Swan Christian College</t>
  </si>
  <si>
    <t>DanielleLongworth</t>
  </si>
  <si>
    <t>Mandurah Senior College</t>
  </si>
  <si>
    <t>MarkCalver</t>
  </si>
  <si>
    <t>HeidiKrause</t>
  </si>
  <si>
    <t>RyanSteenkamp</t>
  </si>
  <si>
    <t>JadeTurner</t>
  </si>
  <si>
    <t>MikeLori</t>
  </si>
  <si>
    <t>AnnetteWilson</t>
  </si>
  <si>
    <t>Bunbury Grammar</t>
  </si>
  <si>
    <t>Lake Joondalup Baptist College</t>
  </si>
  <si>
    <t>MelissaBrown</t>
  </si>
  <si>
    <t>ThomasAtanasovski</t>
  </si>
  <si>
    <t>Singleton PS</t>
  </si>
  <si>
    <t>Alex Miller</t>
  </si>
  <si>
    <t>Applecross SHS</t>
  </si>
  <si>
    <t>Ben Green</t>
  </si>
  <si>
    <t>AshleighDavis</t>
  </si>
  <si>
    <t>Mindarie Senior College</t>
  </si>
  <si>
    <t>ClaireWright</t>
  </si>
  <si>
    <t>JordanCorria</t>
  </si>
  <si>
    <t>Corpus Christi</t>
  </si>
  <si>
    <t>Alycele Juge de Segrais</t>
  </si>
  <si>
    <t>Allsaints college</t>
  </si>
  <si>
    <t>Neil Stummer</t>
  </si>
  <si>
    <t>St Marks ACS</t>
  </si>
  <si>
    <t/>
  </si>
  <si>
    <t>ChavonLivey</t>
  </si>
  <si>
    <t>BrydenBurnett</t>
  </si>
  <si>
    <t>Kolbe</t>
  </si>
  <si>
    <t>ChloeEscott</t>
  </si>
  <si>
    <t>Lesmurdie SHS</t>
  </si>
  <si>
    <t>JoshuaTedesco</t>
  </si>
  <si>
    <t>Jackie Artis</t>
  </si>
  <si>
    <t>Corpus Christi College</t>
  </si>
  <si>
    <t>Braden Matera</t>
  </si>
  <si>
    <t>GabriellaMiller</t>
  </si>
  <si>
    <t>Rory Muller</t>
  </si>
  <si>
    <t>Brittany Miltrup</t>
  </si>
  <si>
    <t>TYSONBRANDIS</t>
  </si>
  <si>
    <t>AdeleRichards</t>
  </si>
  <si>
    <t>Padbury SHS</t>
  </si>
  <si>
    <t>BenKuchel</t>
  </si>
  <si>
    <t>EllieRice</t>
  </si>
  <si>
    <t xml:space="preserve">St Mark's Anglican </t>
  </si>
  <si>
    <t>Paul Reilly</t>
  </si>
  <si>
    <t>Sacred Heart College</t>
  </si>
  <si>
    <t>ClaireO'Brien Smith</t>
  </si>
  <si>
    <t>TroyMain</t>
  </si>
  <si>
    <t>AmyKempa</t>
  </si>
  <si>
    <t>JamesDracup</t>
  </si>
  <si>
    <t>Shenton College</t>
  </si>
  <si>
    <t>AliciaHallett</t>
  </si>
  <si>
    <t>MatthewCalver</t>
  </si>
  <si>
    <t>AimeeBalalas</t>
  </si>
  <si>
    <t>CraigHoskins</t>
  </si>
  <si>
    <t>EmilyClauson</t>
  </si>
  <si>
    <t>NathanRiseborough</t>
  </si>
  <si>
    <t>Lynwood SHS</t>
  </si>
  <si>
    <t>Emily Bolcombe</t>
  </si>
  <si>
    <t>WadeLongworth</t>
  </si>
  <si>
    <t>Glencoe Primary School</t>
  </si>
  <si>
    <t>HarrietBent</t>
  </si>
  <si>
    <t>MatthewYoung</t>
  </si>
  <si>
    <t>JuliaBakker</t>
  </si>
  <si>
    <t>SamWoollsey</t>
  </si>
  <si>
    <t>Phillippa Mascall</t>
  </si>
  <si>
    <t>AndrewGuthrie</t>
  </si>
  <si>
    <t>LucyMorrison</t>
  </si>
  <si>
    <t>JamieLyon</t>
  </si>
  <si>
    <t>LeahMascall</t>
  </si>
  <si>
    <t>CurtisDillon</t>
  </si>
  <si>
    <t>Emma Staben</t>
  </si>
  <si>
    <t>SimonCurrin</t>
  </si>
  <si>
    <t>Jessica Tremeer</t>
  </si>
  <si>
    <t>Bryce Coultham</t>
  </si>
  <si>
    <t>Murdoch College</t>
  </si>
  <si>
    <t>KirstyHoward</t>
  </si>
  <si>
    <t>HarryGarland</t>
  </si>
  <si>
    <t>JTC</t>
  </si>
  <si>
    <t>ChantalDinsmore</t>
  </si>
  <si>
    <t>AshleighRawlings</t>
  </si>
  <si>
    <t>DanielBerini</t>
  </si>
  <si>
    <t>Nedlands PS</t>
  </si>
  <si>
    <t>GeorgiaHomer</t>
  </si>
  <si>
    <t>LilyLoughman</t>
  </si>
  <si>
    <t>Melissa Lydiard</t>
  </si>
  <si>
    <t>KylieBroad</t>
  </si>
  <si>
    <t>Josephine Butler</t>
  </si>
  <si>
    <t>Carey BC</t>
  </si>
  <si>
    <t>GemmaStocks</t>
  </si>
  <si>
    <t>JessBaker</t>
  </si>
  <si>
    <t>Ocean reef SHS</t>
  </si>
  <si>
    <t>HannahHugessen</t>
  </si>
  <si>
    <t>Milly Bakker</t>
  </si>
  <si>
    <t>BreannaJameison</t>
  </si>
  <si>
    <t>Lumen Christi College</t>
  </si>
  <si>
    <t>Suzi Price</t>
  </si>
  <si>
    <t>Helen King</t>
  </si>
  <si>
    <t>CleoCarr</t>
  </si>
  <si>
    <t>SarahRafty</t>
  </si>
  <si>
    <t>JessicaHegarty</t>
  </si>
  <si>
    <t>TrishaLong</t>
  </si>
  <si>
    <t>CatherineMercer</t>
  </si>
  <si>
    <t>Jennifer Mohen</t>
  </si>
  <si>
    <t>NoraWinwall</t>
  </si>
  <si>
    <t>EmmaDavies</t>
  </si>
  <si>
    <t>StephanieAppleton</t>
  </si>
  <si>
    <t>KerryRowe</t>
  </si>
  <si>
    <t>AlyshiaPekel</t>
  </si>
  <si>
    <t>TammyDobrow</t>
  </si>
  <si>
    <t>NicoleWatt</t>
  </si>
  <si>
    <t>Lauren Twigg</t>
  </si>
  <si>
    <t>RebeccaNeamtu</t>
  </si>
  <si>
    <t>Girls Novice</t>
  </si>
  <si>
    <t>2005 INDIVIDUAL TRIATHLON RESULTS</t>
  </si>
  <si>
    <t>FilipRajakovic</t>
  </si>
  <si>
    <t>JayHALLIGAN</t>
  </si>
  <si>
    <t>CCGS</t>
  </si>
  <si>
    <t>JackMCCLORY</t>
  </si>
  <si>
    <t>ChriMARANGOU</t>
  </si>
  <si>
    <t>GrantSHEPHERD</t>
  </si>
  <si>
    <t>LeoBAXTER</t>
  </si>
  <si>
    <t>DavidBeach</t>
  </si>
  <si>
    <t>JasperWARREN</t>
  </si>
  <si>
    <t>ColinTHOMSON</t>
  </si>
  <si>
    <t>NicholasADAMSON</t>
  </si>
  <si>
    <t>ScottNORTHEY</t>
  </si>
  <si>
    <t>BenO'Meara</t>
  </si>
  <si>
    <t xml:space="preserve">Corpus Christi </t>
  </si>
  <si>
    <t>RHYSBUTCHER-MULLINS</t>
  </si>
  <si>
    <t>SHENTON</t>
  </si>
  <si>
    <t>AndyJENS</t>
  </si>
  <si>
    <t>OwenHUMPHRY</t>
  </si>
  <si>
    <t>AlexPope</t>
  </si>
  <si>
    <t>SamuelCRIDDLE</t>
  </si>
  <si>
    <t>JohnSCHURMANN</t>
  </si>
  <si>
    <t>SamuelHarrison</t>
  </si>
  <si>
    <t>DanielBARRY</t>
  </si>
  <si>
    <t>KevinPOWELL</t>
  </si>
  <si>
    <t>ThomasDoleman</t>
  </si>
  <si>
    <t>JoshuaPlichta</t>
  </si>
  <si>
    <t>IlyasSaif</t>
  </si>
  <si>
    <t>LukeGRINDLAY</t>
  </si>
  <si>
    <t>HamishBAHEN</t>
  </si>
  <si>
    <t>MatthewWilliams</t>
  </si>
  <si>
    <t>HaydnRaffaele</t>
  </si>
  <si>
    <t>CliffordBerry</t>
  </si>
  <si>
    <t>JeremyWoodlands</t>
  </si>
  <si>
    <t>JasonVry</t>
  </si>
  <si>
    <t>MatthewTedesco</t>
  </si>
  <si>
    <t>FraserGraham</t>
  </si>
  <si>
    <t>TaylorSUGG</t>
  </si>
  <si>
    <t>EugeneKAY</t>
  </si>
  <si>
    <t>OwenMacDonald</t>
  </si>
  <si>
    <t>JackINGRAM</t>
  </si>
  <si>
    <t>JamesOHARE</t>
  </si>
  <si>
    <t>ThomasMaddock</t>
  </si>
  <si>
    <t>AlexanderHack</t>
  </si>
  <si>
    <t>NickLawrence</t>
  </si>
  <si>
    <t>ChrisBROWNE</t>
  </si>
  <si>
    <t>JustinLUMSDEN</t>
  </si>
  <si>
    <t>ChrsKING</t>
  </si>
  <si>
    <t>DavidBluntish</t>
  </si>
  <si>
    <t>JoeLUNDY</t>
  </si>
  <si>
    <t>MichaelPRACILIO</t>
  </si>
  <si>
    <t>ThomasMACLEOD</t>
  </si>
  <si>
    <t>Dean BROWN</t>
  </si>
  <si>
    <t>AndrewTHOMAS</t>
  </si>
  <si>
    <t>HenryGOODIER</t>
  </si>
  <si>
    <t>HarleyJOHNSON</t>
  </si>
  <si>
    <t>LukeMason</t>
  </si>
  <si>
    <t>RichardManship</t>
  </si>
  <si>
    <t>DavidJemkins</t>
  </si>
  <si>
    <t>JamesBarry</t>
  </si>
  <si>
    <t>JaeAllis</t>
  </si>
  <si>
    <t>Steven Archibald</t>
  </si>
  <si>
    <t>Lewis Scamozzi</t>
  </si>
  <si>
    <t>Daniel Tan</t>
  </si>
  <si>
    <t>TonyGeorge</t>
  </si>
  <si>
    <t>Boys Novice Wave 1</t>
  </si>
  <si>
    <t>Boys Novice Wave 2</t>
  </si>
  <si>
    <t>Please scroll across to find your age group</t>
  </si>
  <si>
    <t>YEAR 8 GIRLS</t>
  </si>
  <si>
    <t>YEAR 8 BOYS</t>
  </si>
  <si>
    <t>YEAR 9 GIRLS</t>
  </si>
  <si>
    <t>Georgina Walker, Lydia Rizzi, Evana Coote</t>
  </si>
  <si>
    <t>JTC 3</t>
  </si>
  <si>
    <t>Pearl Yong, Claire Ciccocosto, Amy Waters</t>
  </si>
  <si>
    <t>Penrhos College 4</t>
  </si>
  <si>
    <t>Takara Rogers, Chloe Itzstein, Anna Crosby</t>
  </si>
  <si>
    <t>Penrhos College 3</t>
  </si>
  <si>
    <t>Taylor Ainley, Hannah Rodoreda, Keely Waters</t>
  </si>
  <si>
    <t>Penrhos College 5</t>
  </si>
  <si>
    <t>Shannara Walsh,Danica Mazzini, Catherine Ashton</t>
  </si>
  <si>
    <t>Corpus Christi Coll 5</t>
  </si>
  <si>
    <t>Tanneka Llewwllyn, Adrienne Slack-Smith, Lara Middleton</t>
  </si>
  <si>
    <t>Mercedes 7</t>
  </si>
  <si>
    <t>Sam Crawford, Kirsten Kamperman, Samara Pass</t>
  </si>
  <si>
    <t>St Brigid's College 5</t>
  </si>
  <si>
    <t>Gemma Smith, Kirsty Hewitt, Chelsea Randall</t>
  </si>
  <si>
    <t>Kolbe 2</t>
  </si>
  <si>
    <t>Marissa Taylor, Amanda Rafeek, Bianca Taylor</t>
  </si>
  <si>
    <t>Mercedes 6</t>
  </si>
  <si>
    <t xml:space="preserve">Olivia Russel, Alyssa Buttrum-Virco, Katrina West </t>
  </si>
  <si>
    <t>Mercedes 5</t>
  </si>
  <si>
    <t>Madison Davis, Pia Novacsek, Stacey Fazio</t>
  </si>
  <si>
    <t>Mercedes 8</t>
  </si>
  <si>
    <t>YEAR 10/11 GIRLS</t>
  </si>
  <si>
    <t>YEAR 10/11 BOYS</t>
  </si>
  <si>
    <t>YEAR 9 BOYS</t>
  </si>
  <si>
    <t>JTC 4</t>
  </si>
  <si>
    <t>Jarrad Bache, Alex Downie, Justin Bower</t>
  </si>
  <si>
    <t>Kolbe 3</t>
  </si>
  <si>
    <t>Craig Smith, Jan Bochat, CJ Van Der Linde</t>
  </si>
  <si>
    <t>Duncraig 1</t>
  </si>
  <si>
    <t>Melissa Brown, Chris Watson, Christian Dix</t>
  </si>
  <si>
    <t>Lake Joondalup 2</t>
  </si>
  <si>
    <t>Andrew Hook, Jacob Turner, Zac Cabanagh</t>
  </si>
  <si>
    <t>JTC 7</t>
  </si>
  <si>
    <t>David Turner, Dylan Caseris, Jack Lambert</t>
  </si>
  <si>
    <t>Swan Christian College 3</t>
  </si>
  <si>
    <t>Ben Wibberly, Nathan Millard, Anthony Nottle</t>
  </si>
  <si>
    <t>JTC 5</t>
  </si>
  <si>
    <t>Jack Kierath, Harry Donovan, Ben Gollow</t>
  </si>
  <si>
    <t>Corpus Christi Coll 7</t>
  </si>
  <si>
    <t>Ben Ruddock, Ryan Sermon, Sam Corrello</t>
  </si>
  <si>
    <t>Corpus Christi Coll 8</t>
  </si>
  <si>
    <t>Laurence Clay, Kyle Wheeler, Joel Stuart</t>
  </si>
  <si>
    <t>Corpus Christi Coll 6</t>
  </si>
  <si>
    <t>Kirsten Surgeston, Jeremy Lee,Alex Caniglia</t>
  </si>
  <si>
    <t>Corpus Christi Coll 9</t>
  </si>
  <si>
    <t>James Classens, Adam Johnson, Stephanie Herd</t>
  </si>
  <si>
    <t>Penrhos College 6</t>
  </si>
  <si>
    <t>Courtney Davies, Astrid King, Kate Denning</t>
  </si>
  <si>
    <t>Penrhos College 9</t>
  </si>
  <si>
    <t>Kymberley Jefferies, Ashleigh Richards, Clairly Simpson</t>
  </si>
  <si>
    <t>Penrhos College 8</t>
  </si>
  <si>
    <t>Claire Allart, Courtney McKean, Caris Allen</t>
  </si>
  <si>
    <t>Applecross 4</t>
  </si>
  <si>
    <t>Katie Redbond, Jasmine Allen, Sarah Grove</t>
  </si>
  <si>
    <t>Penrhos College 7</t>
  </si>
  <si>
    <t>Rose Mark, Emma Doig, Rochelle Harris</t>
  </si>
  <si>
    <t>Mercedes 12</t>
  </si>
  <si>
    <t>Lauren Manont, Emily Wood, Anna Madetko</t>
  </si>
  <si>
    <t>Penrhos College 10</t>
  </si>
  <si>
    <t>Michelle Piz-Ipince, Claire Dunjey, Kimberley Robinson</t>
  </si>
  <si>
    <t>Applecross 5</t>
  </si>
  <si>
    <t>Sumi-May Behsman, Holly Price, Jenny Homes</t>
  </si>
  <si>
    <t>Mercedes 10</t>
  </si>
  <si>
    <t>Alana Normanton, Ebony Smith, Alison Hendrick</t>
  </si>
  <si>
    <t>Mercedes 15</t>
  </si>
  <si>
    <t>Marissa Palandri, Bella Parker, Ella Mavrick</t>
  </si>
  <si>
    <t>Mercedes 14</t>
  </si>
  <si>
    <t>Peta Blight, Kate Baptist, Maria Swider</t>
  </si>
  <si>
    <t>Corpus Christi Coll 10</t>
  </si>
  <si>
    <t>Claire Nunes, Kathleen Roberts, Alyce Jefferies</t>
  </si>
  <si>
    <t>Swan Christian College 4</t>
  </si>
  <si>
    <t xml:space="preserve"> Georgie Banks, Samantha Burke, Jessie Newton</t>
  </si>
  <si>
    <t>St Brigid's College 9</t>
  </si>
  <si>
    <t>Hannah Green, Kiah Rignall, Natasha Cox</t>
  </si>
  <si>
    <t>St Brigid's College 10</t>
  </si>
  <si>
    <t>Ashleigh Spanjers, Jo Paggi, Alex Robinson-Grone</t>
  </si>
  <si>
    <t>Mercedes 9</t>
  </si>
  <si>
    <t>Rosie Coleman, Danika Kuczerepa, Kate Durkin</t>
  </si>
  <si>
    <t>St Brigid's College 7</t>
  </si>
  <si>
    <t>Lisa Harding, Nathalia Cullotton, Tegan Syred</t>
  </si>
  <si>
    <t>St Brigid's College 8</t>
  </si>
  <si>
    <t>Patrice Springfield, Emilie Otto, Taryn Perrett</t>
  </si>
  <si>
    <t>Applecross 3</t>
  </si>
  <si>
    <t>Jodie kemp, Lilly Kaiser, Nicole Zorn</t>
  </si>
  <si>
    <t>Courntney Kim, Rhiannon Ostigh, Sophie Chan</t>
  </si>
  <si>
    <t>Laura Bruce, Sophie Hagermeer, Hannah King</t>
  </si>
  <si>
    <t>Mercedes 11</t>
  </si>
  <si>
    <t>Lauren Halleen, Lucy Wisbey, Vanessa Tarca</t>
  </si>
  <si>
    <t>Mercedes 13</t>
  </si>
  <si>
    <t>Alana Cooper, Danielle Scalzi, Kelly Pinneri</t>
  </si>
  <si>
    <t>St Brigid's College 6</t>
  </si>
  <si>
    <t>Vanessa Bullock, Danielle Lombardo, Cassie Upton</t>
  </si>
  <si>
    <t>Sacred Heart Coll 5</t>
  </si>
  <si>
    <t>David Bates, Chris Fullarton, Daniel Rich</t>
  </si>
  <si>
    <t>Applecross 7</t>
  </si>
  <si>
    <t>David Bajada, Simon Hargreaves, Alex Finlayson</t>
  </si>
  <si>
    <t>Swan Christian 10</t>
  </si>
  <si>
    <t>Bobby Jovanovich, Bradley Pike, Tim Radcliffe</t>
  </si>
  <si>
    <t>??</t>
  </si>
  <si>
    <t>Swan Christian College 5</t>
  </si>
  <si>
    <t>Adam Lenehan, Travis Page, Simon Wilson</t>
  </si>
  <si>
    <t>Corpus Christi Coll 11</t>
  </si>
  <si>
    <t>Matt Avent, Steven Borovac, Lewis Dalwood</t>
  </si>
  <si>
    <t>Applecross 9</t>
  </si>
  <si>
    <t>Niall Budgen, Robert Sciascia, Jamie McNamara</t>
  </si>
  <si>
    <t>Swan Christian College 6</t>
  </si>
  <si>
    <t>Jesse Warin, Daniel Timms, Steven Jack</t>
  </si>
  <si>
    <t>Applecross 8</t>
  </si>
  <si>
    <t>Alastair Naschwitz, Tom Higginbottom, Dylan Old</t>
  </si>
  <si>
    <t>Swan Christian College 7</t>
  </si>
  <si>
    <t>Mark Dubbleman, Damien Neve, Sam Ledger</t>
  </si>
  <si>
    <t>Swan Christian College 8</t>
  </si>
  <si>
    <t>Cameron Mawby, Kobus Swanpoel, Rod Manton</t>
  </si>
  <si>
    <t>Con Regan, Ben Miller, Callum Roberts</t>
  </si>
  <si>
    <t>Corpus Christi 13</t>
  </si>
  <si>
    <t>JoshKing, John Portilla</t>
  </si>
  <si>
    <t>Matt Tongue, Simon Webster, Matt Rodgers</t>
  </si>
  <si>
    <t>Corpus Chrsti Coll 12</t>
  </si>
  <si>
    <t>Trent Sawyer, Matt Olisloegers,Daniel Lange</t>
  </si>
  <si>
    <t>Lake Joondalup BC</t>
  </si>
  <si>
    <t>Penrhos College 1</t>
  </si>
  <si>
    <t>St Brigid's College 3</t>
  </si>
  <si>
    <t>Mercedes College 1</t>
  </si>
  <si>
    <t>Swan Christian College 1</t>
  </si>
  <si>
    <t>Corpus Christi College 1</t>
  </si>
  <si>
    <t>Penrhos College 2</t>
  </si>
  <si>
    <t>St Brigid's College 2</t>
  </si>
  <si>
    <t>Mercedes College 3</t>
  </si>
  <si>
    <t>St Brigid's College 1</t>
  </si>
  <si>
    <t>Corpus Christi College 2</t>
  </si>
  <si>
    <t>JTC 1</t>
  </si>
  <si>
    <t>Corpus Christi College 3</t>
  </si>
  <si>
    <t>Kolbe 1</t>
  </si>
  <si>
    <t>Ocean Reef SHS 1</t>
  </si>
  <si>
    <t>Swan Christian College 2</t>
  </si>
  <si>
    <t>Corpus Christi College 4</t>
  </si>
  <si>
    <t>1ST</t>
  </si>
  <si>
    <t>PENRHOS</t>
  </si>
  <si>
    <t>76PTS</t>
  </si>
  <si>
    <t>2ND</t>
  </si>
  <si>
    <t>39PTS</t>
  </si>
  <si>
    <t>JOHN 23RD COLLEGE</t>
  </si>
  <si>
    <t>3RD</t>
  </si>
  <si>
    <t>38PTS</t>
  </si>
  <si>
    <t>35PTS</t>
  </si>
  <si>
    <t>CORPUS CHRISTI</t>
  </si>
  <si>
    <t>4TH</t>
  </si>
  <si>
    <t>APPLECROSS</t>
  </si>
  <si>
    <t>27PTS</t>
  </si>
  <si>
    <t>MERCEDES</t>
  </si>
  <si>
    <t>5TH</t>
  </si>
  <si>
    <t>6TH</t>
  </si>
  <si>
    <t>ST BRIDGIDS</t>
  </si>
  <si>
    <t>19PTS</t>
  </si>
  <si>
    <t>18PTS</t>
  </si>
  <si>
    <t>KOLBE</t>
  </si>
  <si>
    <t>7TH</t>
  </si>
  <si>
    <t>10PTS</t>
  </si>
  <si>
    <t>SACRED HEART</t>
  </si>
  <si>
    <t>CAREY BC</t>
  </si>
  <si>
    <t>8TH</t>
  </si>
  <si>
    <t>DUNCRAIG</t>
  </si>
  <si>
    <t>8PTS</t>
  </si>
  <si>
    <t>9TH</t>
  </si>
  <si>
    <t>15PTS</t>
  </si>
  <si>
    <t>LAKE JOONDALUP</t>
  </si>
  <si>
    <t>10TH</t>
  </si>
  <si>
    <t>11TH</t>
  </si>
  <si>
    <t xml:space="preserve">OCEAN REEF </t>
  </si>
  <si>
    <t>5 PTS</t>
  </si>
  <si>
    <t>SWAN CC</t>
  </si>
  <si>
    <t>Points</t>
  </si>
  <si>
    <t>Total</t>
  </si>
  <si>
    <t>School</t>
  </si>
  <si>
    <t>Place</t>
  </si>
  <si>
    <t>OVERALLCHAMPION SCHOOL RESULTS</t>
  </si>
  <si>
    <t>TEAMS</t>
  </si>
  <si>
    <t>INDIVIDUALS</t>
  </si>
  <si>
    <t>DUNCRAIG SHS</t>
  </si>
  <si>
    <t>NEWTON MOORE</t>
  </si>
  <si>
    <t>OCEAN REEF SHS</t>
  </si>
  <si>
    <t>24PTS</t>
  </si>
  <si>
    <t>16PTS</t>
  </si>
  <si>
    <t>ROSALIE PS</t>
  </si>
  <si>
    <t>BUSSELTON SHS</t>
  </si>
  <si>
    <t>MERCEDES COLLEGE</t>
  </si>
  <si>
    <t xml:space="preserve">ALL SAINTS </t>
  </si>
  <si>
    <t>11PTS</t>
  </si>
  <si>
    <t>SCOTCH</t>
  </si>
  <si>
    <t>ST MARYS</t>
  </si>
  <si>
    <t>WILLETTON SHS</t>
  </si>
  <si>
    <t>9PTS</t>
  </si>
  <si>
    <t xml:space="preserve">PENRHOS </t>
  </si>
  <si>
    <t>MT LAWLEY SHS</t>
  </si>
  <si>
    <t>MANDURAH CC</t>
  </si>
  <si>
    <t>MANDURAH SNR COLLEGE</t>
  </si>
  <si>
    <t>6PTS</t>
  </si>
  <si>
    <t>BUNBURY GRAMMAR</t>
  </si>
  <si>
    <t>5PTS</t>
  </si>
  <si>
    <t>73PTS</t>
  </si>
  <si>
    <t>17PTS</t>
  </si>
  <si>
    <t>14PTS</t>
  </si>
  <si>
    <t>HALE</t>
  </si>
  <si>
    <t>7PTS</t>
  </si>
  <si>
    <t>12TH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</si>
</sst>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h:mm:ss;@"/>
    <numFmt numFmtId="166" formatCode="[$-F400]h:mm:ss\ AM/PM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1" fontId="5" fillId="0" borderId="0" xfId="0" applyNumberFormat="1" applyFont="1" applyAlignment="1">
      <alignment/>
    </xf>
    <xf numFmtId="21" fontId="6" fillId="0" borderId="0" xfId="0" applyNumberFormat="1" applyFont="1" applyFill="1" applyBorder="1" applyAlignment="1" applyProtection="1">
      <alignment horizontal="center"/>
      <protection locked="0"/>
    </xf>
    <xf numFmtId="2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1" fontId="6" fillId="0" borderId="10" xfId="0" applyNumberFormat="1" applyFont="1" applyFill="1" applyBorder="1" applyAlignment="1" applyProtection="1">
      <alignment horizontal="center"/>
      <protection locked="0"/>
    </xf>
    <xf numFmtId="4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1" fontId="6" fillId="0" borderId="16" xfId="0" applyNumberFormat="1" applyFont="1" applyFill="1" applyBorder="1" applyAlignment="1" applyProtection="1">
      <alignment horizontal="center"/>
      <protection locked="0"/>
    </xf>
    <xf numFmtId="21" fontId="6" fillId="0" borderId="17" xfId="0" applyNumberFormat="1" applyFont="1" applyFill="1" applyBorder="1" applyAlignment="1" applyProtection="1">
      <alignment horizontal="center"/>
      <protection locked="0"/>
    </xf>
    <xf numFmtId="21" fontId="4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" fontId="4" fillId="0" borderId="10" xfId="0" applyNumberFormat="1" applyFont="1" applyBorder="1" applyAlignment="1">
      <alignment/>
    </xf>
    <xf numFmtId="0" fontId="6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21" fontId="6" fillId="0" borderId="23" xfId="0" applyNumberFormat="1" applyFont="1" applyFill="1" applyBorder="1" applyAlignment="1" applyProtection="1">
      <alignment horizontal="center"/>
      <protection locked="0"/>
    </xf>
    <xf numFmtId="21" fontId="6" fillId="0" borderId="22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2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1" fontId="4" fillId="33" borderId="17" xfId="0" applyNumberFormat="1" applyFont="1" applyFill="1" applyBorder="1" applyAlignment="1">
      <alignment/>
    </xf>
    <xf numFmtId="21" fontId="5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001324\Downloads\TRIATHLON%202005%20TEA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L ENTRY"/>
      <sheetName val="Yr 8 Girls"/>
      <sheetName val="Yr 8 Boys"/>
      <sheetName val="Yr 9 Girls"/>
      <sheetName val="Yr 9 Boys"/>
      <sheetName val="Yr 10-11 Girls"/>
      <sheetName val="Yr 10-11 Boys"/>
      <sheetName val="Race Results"/>
      <sheetName val="RESULTS SHEET"/>
      <sheetName val="CALCULATIONS"/>
    </sheetNames>
    <sheetDataSet>
      <sheetData sheetId="0">
        <row r="3">
          <cell r="A3">
            <v>2001</v>
          </cell>
          <cell r="B3" t="str">
            <v>Mercedes College 1</v>
          </cell>
          <cell r="C3" t="str">
            <v>Charlotte Krause, Olivia Beor, Amanda Meloni</v>
          </cell>
          <cell r="E3">
            <v>2101</v>
          </cell>
          <cell r="F3" t="str">
            <v>JTC 1</v>
          </cell>
          <cell r="G3" t="str">
            <v>Patrick Hoey, Liam bavin, Mitch de Boer</v>
          </cell>
        </row>
        <row r="4">
          <cell r="A4">
            <v>2002</v>
          </cell>
          <cell r="B4" t="str">
            <v>Mercedes College 2</v>
          </cell>
          <cell r="C4" t="str">
            <v>Matilda Cunningham, Christie Moore-Crouch, Mikayla Kuczerepa</v>
          </cell>
          <cell r="E4">
            <v>2102</v>
          </cell>
          <cell r="F4" t="str">
            <v>Kolbe 1</v>
          </cell>
          <cell r="G4" t="str">
            <v>Tim Price, Matt Rimmer, Brendan Birney</v>
          </cell>
        </row>
        <row r="5">
          <cell r="A5">
            <v>2003</v>
          </cell>
          <cell r="B5" t="str">
            <v>Mercedes College 3</v>
          </cell>
          <cell r="C5" t="str">
            <v>Rachel Jones, Leah Marinovich, Zoie Champion</v>
          </cell>
          <cell r="E5">
            <v>2103</v>
          </cell>
          <cell r="F5" t="str">
            <v>Swan Christian College 2</v>
          </cell>
          <cell r="G5" t="str">
            <v>Ben Lindsay, Mitchell Sharpe, Alex Malloch</v>
          </cell>
        </row>
        <row r="6">
          <cell r="A6">
            <v>2004</v>
          </cell>
          <cell r="B6" t="str">
            <v>Mercedes College 4</v>
          </cell>
          <cell r="C6" t="str">
            <v>Molly Tarbett, Naomi Jack, Emily Garcia</v>
          </cell>
          <cell r="E6">
            <v>2104</v>
          </cell>
          <cell r="F6" t="str">
            <v>Corpus Christi College 3</v>
          </cell>
          <cell r="G6" t="str">
            <v>Josh Notarangelo, Josh York, Reece Jefferies</v>
          </cell>
        </row>
        <row r="7">
          <cell r="A7">
            <v>2005</v>
          </cell>
          <cell r="B7" t="str">
            <v>Swan Christian College 1</v>
          </cell>
          <cell r="C7" t="str">
            <v>Margaret Wood, Nicole Kolar, Shannyn King</v>
          </cell>
          <cell r="E7">
            <v>2105</v>
          </cell>
          <cell r="F7" t="str">
            <v>Corpus Christi College 4</v>
          </cell>
          <cell r="G7" t="str">
            <v>Steven Basilo, Sam Lissiman, Jonothan Hailes</v>
          </cell>
        </row>
        <row r="8">
          <cell r="A8">
            <v>2006</v>
          </cell>
          <cell r="B8" t="str">
            <v>St Brigid's College 1</v>
          </cell>
          <cell r="C8" t="str">
            <v>Ashleigh Keenan, Jade Turner, Molly Sinclair</v>
          </cell>
          <cell r="E8">
            <v>2106</v>
          </cell>
          <cell r="F8" t="str">
            <v>Applecross SHS 1</v>
          </cell>
          <cell r="G8" t="str">
            <v>Chris Young, Henry Anderson, Ewan Austin</v>
          </cell>
        </row>
        <row r="9">
          <cell r="A9">
            <v>2007</v>
          </cell>
          <cell r="B9" t="str">
            <v>St Brigid's College 2</v>
          </cell>
          <cell r="C9" t="str">
            <v>Jessica Atkinson, Mikaela Tobias, Stella Neeson</v>
          </cell>
          <cell r="E9">
            <v>2107</v>
          </cell>
          <cell r="F9" t="str">
            <v>Ocean Reef SHS 1</v>
          </cell>
          <cell r="G9" t="str">
            <v>David Sasolo, Liam Vanden Ham, Martin Graham</v>
          </cell>
        </row>
        <row r="10">
          <cell r="A10">
            <v>2008</v>
          </cell>
          <cell r="B10" t="str">
            <v>St Brigid's College 3</v>
          </cell>
          <cell r="C10" t="str">
            <v>Brittany Morrison, Danielle Edwards, Keearney Maher</v>
          </cell>
          <cell r="E10">
            <v>2108</v>
          </cell>
          <cell r="F10" t="str">
            <v>Carey BC</v>
          </cell>
          <cell r="G10" t="str">
            <v>Jonathon Montgomery, Cameron Gallagher, Daniel Vince</v>
          </cell>
        </row>
        <row r="11">
          <cell r="A11">
            <v>2009</v>
          </cell>
          <cell r="B11" t="str">
            <v>St Brigid's College 4</v>
          </cell>
          <cell r="C11" t="str">
            <v>Eliza Walton-Hassell, Rebecca Da Silva, Tahnee Ozzies</v>
          </cell>
          <cell r="E11">
            <v>2109</v>
          </cell>
        </row>
        <row r="12">
          <cell r="A12">
            <v>2010</v>
          </cell>
          <cell r="B12" t="str">
            <v>Corpus Christi College 1</v>
          </cell>
          <cell r="C12" t="str">
            <v>Claire Holmes, Stephanie Robson, Libby Tearne</v>
          </cell>
          <cell r="E12">
            <v>2110</v>
          </cell>
        </row>
        <row r="13">
          <cell r="A13">
            <v>2011</v>
          </cell>
          <cell r="B13" t="str">
            <v>Corpus Christi College 2</v>
          </cell>
          <cell r="C13" t="str">
            <v>Sam Fisher, Jill Morzyeki, Alsice Fairfoul</v>
          </cell>
          <cell r="E13">
            <v>2111</v>
          </cell>
        </row>
        <row r="14">
          <cell r="A14">
            <v>2012</v>
          </cell>
          <cell r="B14" t="str">
            <v>Penrhos College 1</v>
          </cell>
          <cell r="C14" t="str">
            <v>Elizabeth Rankin, Kirstie Denning, Ashlee Harris</v>
          </cell>
          <cell r="E14">
            <v>2112</v>
          </cell>
        </row>
        <row r="15">
          <cell r="A15">
            <v>2013</v>
          </cell>
          <cell r="B15" t="str">
            <v>Penrhos College 2</v>
          </cell>
          <cell r="C15" t="str">
            <v>Megan Ciccocosto, Lucinda Wildie, Georgia Thatcher</v>
          </cell>
          <cell r="E15">
            <v>2113</v>
          </cell>
        </row>
        <row r="16">
          <cell r="A16">
            <v>2014</v>
          </cell>
          <cell r="B16" t="str">
            <v>Sacred Heart 1</v>
          </cell>
          <cell r="C16" t="str">
            <v>Katrina Woodhouse, Jess Moyle, Bianca Mondello</v>
          </cell>
          <cell r="E16">
            <v>2114</v>
          </cell>
        </row>
        <row r="17">
          <cell r="A17">
            <v>2015</v>
          </cell>
          <cell r="B17" t="str">
            <v>Sacred Heart 2</v>
          </cell>
          <cell r="C17" t="str">
            <v>Amy Kerman, Rachel Evans, Chloe McComish</v>
          </cell>
          <cell r="E17">
            <v>2115</v>
          </cell>
        </row>
        <row r="18">
          <cell r="A18">
            <v>2016</v>
          </cell>
          <cell r="E18">
            <v>2116</v>
          </cell>
        </row>
        <row r="19">
          <cell r="A19">
            <v>2017</v>
          </cell>
          <cell r="E19">
            <v>2117</v>
          </cell>
        </row>
        <row r="20">
          <cell r="A20">
            <v>2018</v>
          </cell>
          <cell r="E20">
            <v>2118</v>
          </cell>
        </row>
        <row r="21">
          <cell r="A21">
            <v>2019</v>
          </cell>
          <cell r="E21">
            <v>2119</v>
          </cell>
        </row>
        <row r="22">
          <cell r="A22">
            <v>2020</v>
          </cell>
          <cell r="E22">
            <v>2120</v>
          </cell>
        </row>
        <row r="23">
          <cell r="A23">
            <v>2021</v>
          </cell>
          <cell r="E23">
            <v>2121</v>
          </cell>
        </row>
        <row r="24">
          <cell r="A24">
            <v>2022</v>
          </cell>
          <cell r="E24">
            <v>2122</v>
          </cell>
        </row>
        <row r="25">
          <cell r="A25">
            <v>2023</v>
          </cell>
          <cell r="E25">
            <v>2123</v>
          </cell>
        </row>
        <row r="26">
          <cell r="A26">
            <v>2024</v>
          </cell>
          <cell r="E26">
            <v>2124</v>
          </cell>
        </row>
        <row r="27">
          <cell r="A27">
            <v>2025</v>
          </cell>
          <cell r="E27">
            <v>2125</v>
          </cell>
        </row>
        <row r="28">
          <cell r="A28">
            <v>2026</v>
          </cell>
          <cell r="E28">
            <v>2126</v>
          </cell>
        </row>
        <row r="29">
          <cell r="A29">
            <v>2027</v>
          </cell>
          <cell r="E29">
            <v>2127</v>
          </cell>
        </row>
        <row r="30">
          <cell r="A30">
            <v>2028</v>
          </cell>
          <cell r="E30">
            <v>2128</v>
          </cell>
        </row>
        <row r="31">
          <cell r="A31">
            <v>2029</v>
          </cell>
          <cell r="E31">
            <v>2129</v>
          </cell>
        </row>
        <row r="32">
          <cell r="A32">
            <v>2030</v>
          </cell>
          <cell r="E32">
            <v>2130</v>
          </cell>
        </row>
        <row r="33">
          <cell r="A33">
            <v>2031</v>
          </cell>
          <cell r="E33">
            <v>2131</v>
          </cell>
        </row>
        <row r="34">
          <cell r="A34">
            <v>2032</v>
          </cell>
          <cell r="E34">
            <v>2132</v>
          </cell>
        </row>
        <row r="35">
          <cell r="A35">
            <v>2033</v>
          </cell>
          <cell r="E35">
            <v>2133</v>
          </cell>
        </row>
        <row r="36">
          <cell r="A36">
            <v>2034</v>
          </cell>
          <cell r="E36">
            <v>2134</v>
          </cell>
        </row>
        <row r="37">
          <cell r="A37">
            <v>2035</v>
          </cell>
          <cell r="E37">
            <v>2135</v>
          </cell>
        </row>
        <row r="38">
          <cell r="A38">
            <v>2036</v>
          </cell>
          <cell r="E38">
            <v>2136</v>
          </cell>
        </row>
        <row r="39">
          <cell r="A39">
            <v>2037</v>
          </cell>
          <cell r="E39">
            <v>2137</v>
          </cell>
        </row>
        <row r="40">
          <cell r="A40">
            <v>2038</v>
          </cell>
          <cell r="E40">
            <v>2138</v>
          </cell>
        </row>
        <row r="41">
          <cell r="A41">
            <v>2039</v>
          </cell>
          <cell r="E41">
            <v>2139</v>
          </cell>
        </row>
        <row r="42">
          <cell r="A42">
            <v>2040</v>
          </cell>
          <cell r="E42">
            <v>2140</v>
          </cell>
        </row>
        <row r="43">
          <cell r="A43">
            <v>2041</v>
          </cell>
          <cell r="E43">
            <v>2141</v>
          </cell>
        </row>
        <row r="44">
          <cell r="A44">
            <v>2042</v>
          </cell>
          <cell r="E44">
            <v>2142</v>
          </cell>
        </row>
        <row r="45">
          <cell r="A45">
            <v>2043</v>
          </cell>
          <cell r="E45">
            <v>2143</v>
          </cell>
        </row>
        <row r="46">
          <cell r="A46">
            <v>2044</v>
          </cell>
          <cell r="E46">
            <v>2144</v>
          </cell>
        </row>
        <row r="47">
          <cell r="A47">
            <v>2045</v>
          </cell>
          <cell r="E47">
            <v>2145</v>
          </cell>
        </row>
        <row r="48">
          <cell r="A48">
            <v>2046</v>
          </cell>
          <cell r="E48">
            <v>2146</v>
          </cell>
        </row>
        <row r="49">
          <cell r="A49">
            <v>2047</v>
          </cell>
          <cell r="E49">
            <v>2147</v>
          </cell>
        </row>
        <row r="50">
          <cell r="A50">
            <v>2048</v>
          </cell>
          <cell r="E50">
            <v>2148</v>
          </cell>
        </row>
        <row r="51">
          <cell r="A51">
            <v>2049</v>
          </cell>
          <cell r="E51">
            <v>2149</v>
          </cell>
        </row>
        <row r="52">
          <cell r="A52">
            <v>2050</v>
          </cell>
          <cell r="E52">
            <v>2150</v>
          </cell>
        </row>
        <row r="53">
          <cell r="A53">
            <v>2051</v>
          </cell>
          <cell r="E53">
            <v>2151</v>
          </cell>
        </row>
        <row r="54">
          <cell r="A54">
            <v>2052</v>
          </cell>
          <cell r="E54">
            <v>2152</v>
          </cell>
        </row>
        <row r="55">
          <cell r="A55">
            <v>2053</v>
          </cell>
          <cell r="E55">
            <v>2153</v>
          </cell>
        </row>
        <row r="56">
          <cell r="A56">
            <v>2054</v>
          </cell>
          <cell r="E56">
            <v>2154</v>
          </cell>
        </row>
        <row r="57">
          <cell r="A57">
            <v>2055</v>
          </cell>
          <cell r="E57">
            <v>2155</v>
          </cell>
        </row>
        <row r="58">
          <cell r="A58">
            <v>2056</v>
          </cell>
          <cell r="E58">
            <v>2156</v>
          </cell>
        </row>
        <row r="59">
          <cell r="A59">
            <v>2057</v>
          </cell>
          <cell r="E59">
            <v>2157</v>
          </cell>
        </row>
        <row r="60">
          <cell r="A60">
            <v>2058</v>
          </cell>
          <cell r="E60">
            <v>2158</v>
          </cell>
        </row>
        <row r="61">
          <cell r="A61">
            <v>2059</v>
          </cell>
          <cell r="E61">
            <v>2159</v>
          </cell>
        </row>
        <row r="62">
          <cell r="A62">
            <v>2060</v>
          </cell>
          <cell r="E62">
            <v>2160</v>
          </cell>
        </row>
        <row r="63">
          <cell r="A63">
            <v>2061</v>
          </cell>
          <cell r="E63">
            <v>2161</v>
          </cell>
        </row>
        <row r="64">
          <cell r="A64">
            <v>2062</v>
          </cell>
          <cell r="E64">
            <v>2162</v>
          </cell>
        </row>
        <row r="65">
          <cell r="A65">
            <v>2063</v>
          </cell>
          <cell r="E65">
            <v>2163</v>
          </cell>
        </row>
        <row r="66">
          <cell r="A66">
            <v>2064</v>
          </cell>
          <cell r="E66">
            <v>2164</v>
          </cell>
        </row>
        <row r="67">
          <cell r="A67">
            <v>2065</v>
          </cell>
          <cell r="E67">
            <v>2165</v>
          </cell>
        </row>
        <row r="68">
          <cell r="A68">
            <v>2066</v>
          </cell>
          <cell r="E68">
            <v>2166</v>
          </cell>
        </row>
        <row r="69">
          <cell r="A69">
            <v>2067</v>
          </cell>
          <cell r="E69">
            <v>2167</v>
          </cell>
        </row>
        <row r="70">
          <cell r="A70">
            <v>2068</v>
          </cell>
          <cell r="E70">
            <v>2168</v>
          </cell>
        </row>
        <row r="71">
          <cell r="A71">
            <v>2069</v>
          </cell>
          <cell r="E71">
            <v>2169</v>
          </cell>
        </row>
        <row r="72">
          <cell r="A72">
            <v>2070</v>
          </cell>
          <cell r="E72">
            <v>2170</v>
          </cell>
        </row>
        <row r="73">
          <cell r="A73">
            <v>2071</v>
          </cell>
          <cell r="E73">
            <v>2171</v>
          </cell>
        </row>
        <row r="74">
          <cell r="A74">
            <v>2072</v>
          </cell>
          <cell r="E74">
            <v>2172</v>
          </cell>
        </row>
        <row r="75">
          <cell r="A75">
            <v>2073</v>
          </cell>
          <cell r="E75">
            <v>2173</v>
          </cell>
        </row>
        <row r="76">
          <cell r="A76">
            <v>2074</v>
          </cell>
          <cell r="E76">
            <v>2174</v>
          </cell>
        </row>
        <row r="77">
          <cell r="A77">
            <v>2075</v>
          </cell>
          <cell r="E77">
            <v>2175</v>
          </cell>
        </row>
        <row r="78">
          <cell r="A78">
            <v>2076</v>
          </cell>
          <cell r="E78">
            <v>2176</v>
          </cell>
        </row>
        <row r="79">
          <cell r="A79">
            <v>2077</v>
          </cell>
          <cell r="E79">
            <v>2177</v>
          </cell>
        </row>
        <row r="80">
          <cell r="A80">
            <v>2078</v>
          </cell>
          <cell r="E80">
            <v>2178</v>
          </cell>
        </row>
        <row r="81">
          <cell r="A81">
            <v>2079</v>
          </cell>
          <cell r="E81">
            <v>2179</v>
          </cell>
        </row>
        <row r="82">
          <cell r="A82">
            <v>2080</v>
          </cell>
          <cell r="E82">
            <v>2180</v>
          </cell>
        </row>
        <row r="83">
          <cell r="A83">
            <v>2081</v>
          </cell>
          <cell r="E83">
            <v>2181</v>
          </cell>
        </row>
        <row r="84">
          <cell r="A84">
            <v>2082</v>
          </cell>
          <cell r="E84">
            <v>2182</v>
          </cell>
        </row>
        <row r="85">
          <cell r="A85">
            <v>2083</v>
          </cell>
          <cell r="E85">
            <v>2183</v>
          </cell>
        </row>
        <row r="86">
          <cell r="A86">
            <v>2084</v>
          </cell>
          <cell r="E86">
            <v>2184</v>
          </cell>
        </row>
        <row r="87">
          <cell r="A87">
            <v>2085</v>
          </cell>
          <cell r="E87">
            <v>2185</v>
          </cell>
        </row>
        <row r="88">
          <cell r="A88">
            <v>2086</v>
          </cell>
          <cell r="E88">
            <v>2186</v>
          </cell>
        </row>
        <row r="89">
          <cell r="A89">
            <v>2087</v>
          </cell>
          <cell r="E89">
            <v>2187</v>
          </cell>
        </row>
        <row r="90">
          <cell r="A90">
            <v>2088</v>
          </cell>
          <cell r="E90">
            <v>2188</v>
          </cell>
        </row>
        <row r="91">
          <cell r="A91">
            <v>2089</v>
          </cell>
          <cell r="E91">
            <v>2189</v>
          </cell>
        </row>
        <row r="92">
          <cell r="A92">
            <v>2090</v>
          </cell>
          <cell r="E92">
            <v>2190</v>
          </cell>
        </row>
        <row r="93">
          <cell r="A93">
            <v>2091</v>
          </cell>
          <cell r="E93">
            <v>2191</v>
          </cell>
        </row>
        <row r="94">
          <cell r="A94">
            <v>2092</v>
          </cell>
          <cell r="E94">
            <v>2192</v>
          </cell>
        </row>
        <row r="95">
          <cell r="A95">
            <v>2093</v>
          </cell>
          <cell r="E95">
            <v>2193</v>
          </cell>
        </row>
        <row r="96">
          <cell r="A96">
            <v>2094</v>
          </cell>
          <cell r="E96">
            <v>2194</v>
          </cell>
        </row>
        <row r="97">
          <cell r="A97">
            <v>2095</v>
          </cell>
          <cell r="E97">
            <v>2195</v>
          </cell>
        </row>
        <row r="98">
          <cell r="A98">
            <v>2096</v>
          </cell>
          <cell r="E98">
            <v>2196</v>
          </cell>
        </row>
        <row r="99">
          <cell r="A99">
            <v>2097</v>
          </cell>
          <cell r="E99">
            <v>2197</v>
          </cell>
        </row>
        <row r="100">
          <cell r="A100">
            <v>2098</v>
          </cell>
          <cell r="E100">
            <v>2198</v>
          </cell>
        </row>
        <row r="101">
          <cell r="A101">
            <v>2099</v>
          </cell>
          <cell r="E101">
            <v>2199</v>
          </cell>
        </row>
        <row r="102">
          <cell r="A102">
            <v>2100</v>
          </cell>
          <cell r="E102">
            <v>2200</v>
          </cell>
        </row>
      </sheetData>
      <sheetData sheetId="1">
        <row r="2">
          <cell r="A2">
            <v>2012</v>
          </cell>
        </row>
        <row r="3">
          <cell r="A3">
            <v>2008</v>
          </cell>
        </row>
        <row r="4">
          <cell r="A4">
            <v>2001</v>
          </cell>
        </row>
        <row r="5">
          <cell r="A5">
            <v>2005</v>
          </cell>
        </row>
        <row r="6">
          <cell r="A6">
            <v>2010</v>
          </cell>
        </row>
        <row r="7">
          <cell r="A7">
            <v>2013</v>
          </cell>
        </row>
        <row r="8">
          <cell r="A8">
            <v>2007</v>
          </cell>
        </row>
        <row r="9">
          <cell r="A9">
            <v>2003</v>
          </cell>
        </row>
        <row r="10">
          <cell r="A10">
            <v>2006</v>
          </cell>
        </row>
        <row r="11">
          <cell r="A11">
            <v>2011</v>
          </cell>
        </row>
        <row r="12">
          <cell r="A12">
            <v>2002</v>
          </cell>
        </row>
        <row r="13">
          <cell r="A13">
            <v>2004</v>
          </cell>
        </row>
        <row r="14">
          <cell r="A14">
            <v>2015</v>
          </cell>
        </row>
      </sheetData>
      <sheetData sheetId="2">
        <row r="2">
          <cell r="A2">
            <v>2108</v>
          </cell>
        </row>
        <row r="3">
          <cell r="A3">
            <v>2101</v>
          </cell>
        </row>
        <row r="4">
          <cell r="A4">
            <v>2104</v>
          </cell>
        </row>
        <row r="5">
          <cell r="A5">
            <v>2102</v>
          </cell>
        </row>
        <row r="6">
          <cell r="A6">
            <v>2107</v>
          </cell>
        </row>
        <row r="7">
          <cell r="A7">
            <v>2103</v>
          </cell>
        </row>
        <row r="8">
          <cell r="A8">
            <v>2105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zoomScale="75" zoomScaleNormal="75" zoomScalePageLayoutView="0" workbookViewId="0" topLeftCell="L1">
      <selection activeCell="AY5" sqref="AY5:AY14"/>
    </sheetView>
  </sheetViews>
  <sheetFormatPr defaultColWidth="9.140625" defaultRowHeight="12.75"/>
  <cols>
    <col min="1" max="2" width="9.140625" style="2" customWidth="1"/>
    <col min="3" max="3" width="17.00390625" style="2" bestFit="1" customWidth="1"/>
    <col min="4" max="4" width="27.57421875" style="2" bestFit="1" customWidth="1"/>
    <col min="5" max="8" width="9.140625" style="2" customWidth="1"/>
    <col min="9" max="9" width="17.8515625" style="2" bestFit="1" customWidth="1"/>
    <col min="10" max="10" width="21.57421875" style="2" bestFit="1" customWidth="1"/>
    <col min="11" max="14" width="9.140625" style="2" customWidth="1"/>
    <col min="15" max="15" width="21.421875" style="2" bestFit="1" customWidth="1"/>
    <col min="16" max="16" width="27.57421875" style="2" bestFit="1" customWidth="1"/>
    <col min="17" max="17" width="0" style="2" hidden="1" customWidth="1"/>
    <col min="18" max="18" width="9.140625" style="2" customWidth="1"/>
    <col min="19" max="19" width="9.140625" style="3" customWidth="1"/>
    <col min="20" max="21" width="9.140625" style="2" customWidth="1"/>
    <col min="22" max="22" width="20.00390625" style="2" bestFit="1" customWidth="1"/>
    <col min="23" max="23" width="26.7109375" style="2" bestFit="1" customWidth="1"/>
    <col min="24" max="24" width="0" style="2" hidden="1" customWidth="1"/>
    <col min="25" max="26" width="9.140625" style="2" customWidth="1"/>
    <col min="27" max="27" width="10.57421875" style="2" bestFit="1" customWidth="1"/>
    <col min="28" max="28" width="9.140625" style="2" customWidth="1"/>
    <col min="29" max="29" width="18.8515625" style="2" bestFit="1" customWidth="1"/>
    <col min="30" max="30" width="25.140625" style="2" bestFit="1" customWidth="1"/>
    <col min="31" max="31" width="0" style="2" hidden="1" customWidth="1"/>
    <col min="32" max="35" width="9.140625" style="2" customWidth="1"/>
    <col min="36" max="36" width="23.00390625" style="2" bestFit="1" customWidth="1"/>
    <col min="37" max="37" width="15.421875" style="2" bestFit="1" customWidth="1"/>
    <col min="38" max="38" width="0" style="2" hidden="1" customWidth="1"/>
    <col min="39" max="41" width="9.140625" style="2" customWidth="1"/>
    <col min="42" max="42" width="11.421875" style="2" customWidth="1"/>
    <col min="43" max="43" width="16.7109375" style="2" bestFit="1" customWidth="1"/>
    <col min="44" max="44" width="19.421875" style="2" bestFit="1" customWidth="1"/>
    <col min="45" max="45" width="0" style="2" hidden="1" customWidth="1"/>
    <col min="46" max="49" width="9.140625" style="2" customWidth="1"/>
    <col min="50" max="50" width="23.7109375" style="2" bestFit="1" customWidth="1"/>
    <col min="51" max="51" width="9.140625" style="2" customWidth="1"/>
    <col min="52" max="52" width="0" style="3" hidden="1" customWidth="1"/>
    <col min="53" max="54" width="9.140625" style="3" customWidth="1"/>
    <col min="55" max="56" width="9.140625" style="2" customWidth="1"/>
    <col min="57" max="57" width="23.7109375" style="2" bestFit="1" customWidth="1"/>
    <col min="58" max="58" width="20.421875" style="2" bestFit="1" customWidth="1"/>
    <col min="59" max="59" width="0" style="2" hidden="1" customWidth="1"/>
    <col min="60" max="16384" width="9.140625" style="2" customWidth="1"/>
  </cols>
  <sheetData>
    <row r="1" spans="1:5" ht="15">
      <c r="A1" s="1" t="s">
        <v>173</v>
      </c>
      <c r="E1" s="37" t="s">
        <v>240</v>
      </c>
    </row>
    <row r="2" spans="48:61" ht="14.25">
      <c r="AV2" s="4"/>
      <c r="AW2" s="4"/>
      <c r="AX2" s="4"/>
      <c r="AY2" s="4"/>
      <c r="AZ2" s="5"/>
      <c r="BA2" s="5"/>
      <c r="BB2" s="5"/>
      <c r="BG2" s="4"/>
      <c r="BH2" s="5"/>
      <c r="BI2" s="4"/>
    </row>
    <row r="3" spans="1:61" s="6" customFormat="1" ht="15">
      <c r="A3" s="6" t="s">
        <v>0</v>
      </c>
      <c r="G3" s="6" t="s">
        <v>1</v>
      </c>
      <c r="M3" s="6" t="s">
        <v>2</v>
      </c>
      <c r="Q3" s="7">
        <v>0.020833333333333332</v>
      </c>
      <c r="S3" s="8"/>
      <c r="T3" s="6" t="s">
        <v>3</v>
      </c>
      <c r="X3" s="7">
        <v>0.020833333333333332</v>
      </c>
      <c r="Z3" s="8"/>
      <c r="AA3" s="6" t="s">
        <v>4</v>
      </c>
      <c r="AE3" s="7">
        <v>0.024305555555555556</v>
      </c>
      <c r="AH3" s="6" t="s">
        <v>5</v>
      </c>
      <c r="AL3" s="7">
        <v>0.024305555555555556</v>
      </c>
      <c r="AO3" s="6" t="s">
        <v>172</v>
      </c>
      <c r="AS3" s="9">
        <v>0.052083333333333336</v>
      </c>
      <c r="AV3" s="6" t="s">
        <v>238</v>
      </c>
      <c r="AZ3" s="10">
        <v>0.05347222222222222</v>
      </c>
      <c r="BA3" s="10"/>
      <c r="BB3" s="10"/>
      <c r="BC3" s="6" t="s">
        <v>239</v>
      </c>
      <c r="BG3" s="11">
        <v>0.05486111111111111</v>
      </c>
      <c r="BH3" s="12"/>
      <c r="BI3" s="13"/>
    </row>
    <row r="4" spans="1:61" s="6" customFormat="1" ht="15.75" thickBot="1">
      <c r="A4" s="72" t="s">
        <v>6</v>
      </c>
      <c r="B4" s="72" t="s">
        <v>7</v>
      </c>
      <c r="C4" s="72" t="s">
        <v>8</v>
      </c>
      <c r="D4" s="72" t="s">
        <v>9</v>
      </c>
      <c r="E4" s="72" t="s">
        <v>10</v>
      </c>
      <c r="G4" s="72" t="s">
        <v>6</v>
      </c>
      <c r="H4" s="72" t="s">
        <v>7</v>
      </c>
      <c r="I4" s="72" t="s">
        <v>8</v>
      </c>
      <c r="J4" s="72" t="s">
        <v>9</v>
      </c>
      <c r="K4" s="72" t="s">
        <v>10</v>
      </c>
      <c r="M4" s="72" t="s">
        <v>6</v>
      </c>
      <c r="N4" s="72" t="s">
        <v>7</v>
      </c>
      <c r="O4" s="72" t="s">
        <v>8</v>
      </c>
      <c r="P4" s="72" t="s">
        <v>9</v>
      </c>
      <c r="Q4" s="73" t="s">
        <v>10</v>
      </c>
      <c r="R4" s="73" t="s">
        <v>10</v>
      </c>
      <c r="S4" s="14"/>
      <c r="T4" s="72" t="s">
        <v>6</v>
      </c>
      <c r="U4" s="72" t="s">
        <v>7</v>
      </c>
      <c r="V4" s="72" t="s">
        <v>8</v>
      </c>
      <c r="W4" s="72" t="s">
        <v>9</v>
      </c>
      <c r="X4" s="72" t="s">
        <v>10</v>
      </c>
      <c r="Y4" s="72" t="s">
        <v>10</v>
      </c>
      <c r="Z4" s="8"/>
      <c r="AA4" s="72" t="s">
        <v>6</v>
      </c>
      <c r="AB4" s="72" t="s">
        <v>7</v>
      </c>
      <c r="AC4" s="72" t="s">
        <v>8</v>
      </c>
      <c r="AD4" s="72" t="s">
        <v>9</v>
      </c>
      <c r="AE4" s="72" t="s">
        <v>10</v>
      </c>
      <c r="AF4" s="72" t="s">
        <v>10</v>
      </c>
      <c r="AG4" s="7"/>
      <c r="AH4" s="72" t="s">
        <v>6</v>
      </c>
      <c r="AI4" s="72" t="s">
        <v>7</v>
      </c>
      <c r="AJ4" s="72" t="s">
        <v>8</v>
      </c>
      <c r="AK4" s="72" t="s">
        <v>9</v>
      </c>
      <c r="AL4" s="72" t="s">
        <v>10</v>
      </c>
      <c r="AM4" s="72" t="s">
        <v>10</v>
      </c>
      <c r="AN4" s="7"/>
      <c r="AO4" s="72" t="s">
        <v>6</v>
      </c>
      <c r="AP4" s="72" t="s">
        <v>7</v>
      </c>
      <c r="AQ4" s="72" t="s">
        <v>8</v>
      </c>
      <c r="AR4" s="72" t="s">
        <v>9</v>
      </c>
      <c r="AS4" s="72" t="s">
        <v>10</v>
      </c>
      <c r="AT4" s="72" t="s">
        <v>10</v>
      </c>
      <c r="AV4" s="72" t="s">
        <v>6</v>
      </c>
      <c r="AW4" s="72" t="s">
        <v>7</v>
      </c>
      <c r="AX4" s="72" t="s">
        <v>8</v>
      </c>
      <c r="AY4" s="72" t="s">
        <v>9</v>
      </c>
      <c r="AZ4" s="72" t="s">
        <v>10</v>
      </c>
      <c r="BA4" s="72" t="s">
        <v>10</v>
      </c>
      <c r="BB4" s="10"/>
      <c r="BC4" s="72" t="s">
        <v>6</v>
      </c>
      <c r="BD4" s="72" t="s">
        <v>7</v>
      </c>
      <c r="BE4" s="72" t="s">
        <v>8</v>
      </c>
      <c r="BF4" s="72" t="s">
        <v>9</v>
      </c>
      <c r="BG4" s="72" t="s">
        <v>10</v>
      </c>
      <c r="BH4" s="72" t="s">
        <v>10</v>
      </c>
      <c r="BI4" s="13"/>
    </row>
    <row r="5" spans="1:61" ht="14.25">
      <c r="A5" s="15">
        <v>1</v>
      </c>
      <c r="B5" s="15">
        <v>5</v>
      </c>
      <c r="C5" s="15" t="s">
        <v>11</v>
      </c>
      <c r="D5" s="15" t="s">
        <v>12</v>
      </c>
      <c r="E5" s="16">
        <v>0.022395833333333334</v>
      </c>
      <c r="G5" s="15">
        <v>1</v>
      </c>
      <c r="H5" s="15">
        <v>105</v>
      </c>
      <c r="I5" s="15" t="s">
        <v>13</v>
      </c>
      <c r="J5" s="15" t="s">
        <v>14</v>
      </c>
      <c r="K5" s="16">
        <v>0.021516203703703704</v>
      </c>
      <c r="M5" s="15">
        <v>1</v>
      </c>
      <c r="N5" s="15">
        <v>204</v>
      </c>
      <c r="O5" s="15" t="s">
        <v>15</v>
      </c>
      <c r="P5" s="15" t="s">
        <v>16</v>
      </c>
      <c r="Q5" s="16">
        <v>0.05993055555555556</v>
      </c>
      <c r="R5" s="16">
        <f>SUM(Q5-Q3)</f>
        <v>0.03909722222222223</v>
      </c>
      <c r="S5" s="17"/>
      <c r="T5" s="15">
        <v>1</v>
      </c>
      <c r="U5" s="15">
        <v>323</v>
      </c>
      <c r="V5" s="15" t="s">
        <v>17</v>
      </c>
      <c r="W5" s="15" t="s">
        <v>18</v>
      </c>
      <c r="X5" s="18">
        <v>0.056296296296296296</v>
      </c>
      <c r="Y5" s="16">
        <f>SUM(X5-X3)</f>
        <v>0.03546296296296296</v>
      </c>
      <c r="AA5" s="15">
        <v>1</v>
      </c>
      <c r="AB5" s="15">
        <v>404</v>
      </c>
      <c r="AC5" s="15" t="s">
        <v>19</v>
      </c>
      <c r="AD5" s="15" t="s">
        <v>20</v>
      </c>
      <c r="AE5" s="16">
        <v>0.07318287037037037</v>
      </c>
      <c r="AF5" s="16">
        <f>SUM(AE5-AE3)</f>
        <v>0.04887731481481482</v>
      </c>
      <c r="AH5" s="15">
        <v>1</v>
      </c>
      <c r="AI5" s="15">
        <v>509</v>
      </c>
      <c r="AJ5" s="15" t="s">
        <v>21</v>
      </c>
      <c r="AK5" s="15" t="s">
        <v>22</v>
      </c>
      <c r="AL5" s="16">
        <v>0.06778935185185185</v>
      </c>
      <c r="AM5" s="16">
        <f>SUM(AL5-AL3)</f>
        <v>0.0434837962962963</v>
      </c>
      <c r="AO5" s="19">
        <v>1</v>
      </c>
      <c r="AP5" s="20">
        <v>609</v>
      </c>
      <c r="AQ5" s="20" t="s">
        <v>145</v>
      </c>
      <c r="AR5" s="21" t="s">
        <v>26</v>
      </c>
      <c r="AS5" s="22">
        <v>0.08361111111111112</v>
      </c>
      <c r="AT5" s="23">
        <f>SUM(AS5-AS3)</f>
        <v>0.031527777777777787</v>
      </c>
      <c r="AV5" s="24">
        <v>1</v>
      </c>
      <c r="AW5" s="25">
        <v>808</v>
      </c>
      <c r="AX5" s="26" t="s">
        <v>175</v>
      </c>
      <c r="AY5" s="27" t="s">
        <v>176</v>
      </c>
      <c r="AZ5" s="28">
        <v>0.08100694444444444</v>
      </c>
      <c r="BA5" s="22">
        <f>SUM(AZ5-AZ3)</f>
        <v>0.027534722222222217</v>
      </c>
      <c r="BB5" s="10"/>
      <c r="BC5" s="24">
        <v>1</v>
      </c>
      <c r="BD5" s="20">
        <v>869</v>
      </c>
      <c r="BE5" s="20" t="s">
        <v>174</v>
      </c>
      <c r="BF5" s="21" t="s">
        <v>26</v>
      </c>
      <c r="BG5" s="29">
        <v>0.07886574074074075</v>
      </c>
      <c r="BH5" s="30">
        <f>SUM(BG5-BG3)</f>
        <v>0.02400462962962964</v>
      </c>
      <c r="BI5" s="4"/>
    </row>
    <row r="6" spans="1:61" ht="14.25">
      <c r="A6" s="15">
        <v>2</v>
      </c>
      <c r="B6" s="15">
        <v>3</v>
      </c>
      <c r="C6" s="15" t="s">
        <v>23</v>
      </c>
      <c r="D6" s="15" t="s">
        <v>24</v>
      </c>
      <c r="E6" s="16">
        <v>0.022939814814814816</v>
      </c>
      <c r="G6" s="15">
        <v>2</v>
      </c>
      <c r="H6" s="15">
        <v>108</v>
      </c>
      <c r="I6" s="15" t="s">
        <v>25</v>
      </c>
      <c r="J6" s="15" t="s">
        <v>26</v>
      </c>
      <c r="K6" s="16">
        <v>0.021608796296296296</v>
      </c>
      <c r="M6" s="15">
        <v>2</v>
      </c>
      <c r="N6" s="15">
        <v>209</v>
      </c>
      <c r="O6" s="15" t="s">
        <v>27</v>
      </c>
      <c r="P6" s="15" t="s">
        <v>28</v>
      </c>
      <c r="Q6" s="16">
        <v>0.06028935185185185</v>
      </c>
      <c r="R6" s="16">
        <f>SUM(Q6-Q3)</f>
        <v>0.039456018518518515</v>
      </c>
      <c r="S6" s="17"/>
      <c r="T6" s="15">
        <v>2</v>
      </c>
      <c r="U6" s="15">
        <v>308</v>
      </c>
      <c r="V6" s="15" t="s">
        <v>29</v>
      </c>
      <c r="W6" s="15" t="s">
        <v>30</v>
      </c>
      <c r="X6" s="18">
        <v>0.05710648148148148</v>
      </c>
      <c r="Y6" s="16">
        <f>SUM(X6-X3)</f>
        <v>0.03627314814814815</v>
      </c>
      <c r="AA6" s="15">
        <v>2</v>
      </c>
      <c r="AB6" s="15">
        <v>408</v>
      </c>
      <c r="AC6" s="15" t="s">
        <v>31</v>
      </c>
      <c r="AD6" s="15" t="s">
        <v>32</v>
      </c>
      <c r="AE6" s="16">
        <v>0.07409722222222222</v>
      </c>
      <c r="AF6" s="16">
        <f>SUM(AE6-AE3)</f>
        <v>0.049791666666666665</v>
      </c>
      <c r="AH6" s="15">
        <v>2</v>
      </c>
      <c r="AI6" s="15">
        <v>510</v>
      </c>
      <c r="AJ6" s="15" t="s">
        <v>33</v>
      </c>
      <c r="AK6" s="15" t="s">
        <v>34</v>
      </c>
      <c r="AL6" s="16">
        <v>0.06863425925925926</v>
      </c>
      <c r="AM6" s="16">
        <f>SUM(AL6-AL3)</f>
        <v>0.044328703703703703</v>
      </c>
      <c r="AO6" s="31">
        <v>2</v>
      </c>
      <c r="AP6" s="24">
        <v>632</v>
      </c>
      <c r="AQ6" s="24" t="s">
        <v>146</v>
      </c>
      <c r="AR6" s="32" t="s">
        <v>147</v>
      </c>
      <c r="AS6" s="22">
        <v>0.08387731481481481</v>
      </c>
      <c r="AT6" s="33">
        <f>SUM(AS6-AS3)</f>
        <v>0.03179398148148147</v>
      </c>
      <c r="AV6" s="24">
        <v>2</v>
      </c>
      <c r="AW6" s="25">
        <v>816</v>
      </c>
      <c r="AX6" s="26" t="s">
        <v>177</v>
      </c>
      <c r="AY6" s="27" t="s">
        <v>176</v>
      </c>
      <c r="AZ6" s="28">
        <v>0.08211805555555556</v>
      </c>
      <c r="BA6" s="22">
        <f>SUM(AZ6-AZ3)</f>
        <v>0.028645833333333336</v>
      </c>
      <c r="BB6" s="10"/>
      <c r="BC6" s="24">
        <v>2</v>
      </c>
      <c r="BD6" s="24">
        <v>872</v>
      </c>
      <c r="BE6" s="24" t="s">
        <v>181</v>
      </c>
      <c r="BF6" s="32" t="s">
        <v>150</v>
      </c>
      <c r="BG6" s="29">
        <v>0.08506944444444443</v>
      </c>
      <c r="BH6" s="30">
        <f>SUM(BG6-BG3)</f>
        <v>0.030208333333333323</v>
      </c>
      <c r="BI6" s="4"/>
    </row>
    <row r="7" spans="1:61" ht="14.25">
      <c r="A7" s="15">
        <v>3</v>
      </c>
      <c r="B7" s="15">
        <v>14</v>
      </c>
      <c r="C7" s="15" t="s">
        <v>35</v>
      </c>
      <c r="D7" s="15" t="s">
        <v>26</v>
      </c>
      <c r="E7" s="16">
        <v>0.023391203703703702</v>
      </c>
      <c r="G7" s="15">
        <v>3</v>
      </c>
      <c r="H7" s="15">
        <v>101</v>
      </c>
      <c r="I7" s="15" t="s">
        <v>36</v>
      </c>
      <c r="J7" s="15" t="s">
        <v>37</v>
      </c>
      <c r="K7" s="16">
        <v>0.0218287037037037</v>
      </c>
      <c r="M7" s="15">
        <v>3</v>
      </c>
      <c r="N7" s="15">
        <v>221</v>
      </c>
      <c r="O7" s="15" t="s">
        <v>38</v>
      </c>
      <c r="P7" s="15" t="s">
        <v>32</v>
      </c>
      <c r="Q7" s="16">
        <v>0.06070601851851851</v>
      </c>
      <c r="R7" s="16">
        <f>SUM(Q7-Q3)</f>
        <v>0.03987268518518518</v>
      </c>
      <c r="S7" s="17"/>
      <c r="T7" s="15">
        <v>3</v>
      </c>
      <c r="U7" s="15">
        <v>317</v>
      </c>
      <c r="V7" s="15" t="s">
        <v>39</v>
      </c>
      <c r="W7" s="15" t="s">
        <v>26</v>
      </c>
      <c r="X7" s="18">
        <v>0.05818287037037037</v>
      </c>
      <c r="Y7" s="16">
        <f>SUM(X7-X3)</f>
        <v>0.03734953703703704</v>
      </c>
      <c r="AA7" s="15">
        <v>3</v>
      </c>
      <c r="AB7" s="15">
        <v>406</v>
      </c>
      <c r="AC7" s="15" t="s">
        <v>40</v>
      </c>
      <c r="AD7" s="15" t="s">
        <v>41</v>
      </c>
      <c r="AE7" s="16">
        <v>0.07483796296296297</v>
      </c>
      <c r="AF7" s="16">
        <f>SUM(AE7-AE3)</f>
        <v>0.050532407407407415</v>
      </c>
      <c r="AH7" s="15">
        <v>3</v>
      </c>
      <c r="AI7" s="15">
        <v>513</v>
      </c>
      <c r="AJ7" s="15" t="s">
        <v>42</v>
      </c>
      <c r="AK7" s="15" t="s">
        <v>43</v>
      </c>
      <c r="AL7" s="16">
        <v>0.0699537037037037</v>
      </c>
      <c r="AM7" s="16">
        <f>SUM(AL7-AL3)</f>
        <v>0.045648148148148146</v>
      </c>
      <c r="AO7" s="31">
        <v>3</v>
      </c>
      <c r="AP7" s="24">
        <v>620</v>
      </c>
      <c r="AQ7" s="24" t="s">
        <v>148</v>
      </c>
      <c r="AR7" s="32" t="s">
        <v>26</v>
      </c>
      <c r="AS7" s="22">
        <v>0.08502314814814815</v>
      </c>
      <c r="AT7" s="33">
        <f>SUM(AS7-AS3)</f>
        <v>0.03293981481481482</v>
      </c>
      <c r="AV7" s="24">
        <v>3</v>
      </c>
      <c r="AW7" s="34">
        <v>828</v>
      </c>
      <c r="AX7" s="26" t="s">
        <v>178</v>
      </c>
      <c r="AY7" s="27" t="s">
        <v>176</v>
      </c>
      <c r="AZ7" s="28">
        <v>0.0822800925925926</v>
      </c>
      <c r="BA7" s="22">
        <f>SUM(AZ7-AZ3)</f>
        <v>0.02880787037037038</v>
      </c>
      <c r="BB7" s="10"/>
      <c r="BC7" s="24">
        <v>3</v>
      </c>
      <c r="BD7" s="24">
        <v>893</v>
      </c>
      <c r="BE7" s="24" t="s">
        <v>186</v>
      </c>
      <c r="BF7" s="32" t="s">
        <v>187</v>
      </c>
      <c r="BG7" s="29">
        <v>0.08703703703703704</v>
      </c>
      <c r="BH7" s="30">
        <f>SUM(BG7-BG3)</f>
        <v>0.03217592592592593</v>
      </c>
      <c r="BI7" s="4"/>
    </row>
    <row r="8" spans="1:61" ht="14.25">
      <c r="A8" s="15">
        <v>4</v>
      </c>
      <c r="B8" s="15">
        <v>19</v>
      </c>
      <c r="C8" s="15" t="s">
        <v>44</v>
      </c>
      <c r="D8" s="15" t="s">
        <v>18</v>
      </c>
      <c r="E8" s="16">
        <v>0.023819444444444445</v>
      </c>
      <c r="G8" s="15">
        <v>4</v>
      </c>
      <c r="H8" s="15">
        <v>110</v>
      </c>
      <c r="I8" s="15" t="s">
        <v>45</v>
      </c>
      <c r="J8" s="15" t="s">
        <v>26</v>
      </c>
      <c r="K8" s="16">
        <v>0.022118055555555557</v>
      </c>
      <c r="M8" s="15">
        <v>4</v>
      </c>
      <c r="N8" s="15">
        <v>220</v>
      </c>
      <c r="O8" s="15" t="s">
        <v>46</v>
      </c>
      <c r="P8" s="15" t="s">
        <v>18</v>
      </c>
      <c r="Q8" s="16">
        <v>0.06076388888888889</v>
      </c>
      <c r="R8" s="16">
        <f>SUM(Q8-Q3)</f>
        <v>0.03993055555555555</v>
      </c>
      <c r="S8" s="17"/>
      <c r="T8" s="15">
        <v>4</v>
      </c>
      <c r="U8" s="15">
        <v>309</v>
      </c>
      <c r="V8" s="15" t="s">
        <v>47</v>
      </c>
      <c r="W8" s="15" t="s">
        <v>48</v>
      </c>
      <c r="X8" s="18">
        <v>0.0584837962962963</v>
      </c>
      <c r="Y8" s="16">
        <f>SUM(X8-X3)</f>
        <v>0.03765046296296297</v>
      </c>
      <c r="AA8" s="15">
        <v>4</v>
      </c>
      <c r="AB8" s="15">
        <v>405</v>
      </c>
      <c r="AC8" s="15" t="s">
        <v>49</v>
      </c>
      <c r="AD8" s="15" t="s">
        <v>50</v>
      </c>
      <c r="AE8" s="16">
        <v>0.07831018518518519</v>
      </c>
      <c r="AF8" s="16">
        <f>SUM(AE8-AE3)</f>
        <v>0.05400462962962964</v>
      </c>
      <c r="AH8" s="15">
        <v>4</v>
      </c>
      <c r="AI8" s="15">
        <v>511</v>
      </c>
      <c r="AJ8" s="15" t="s">
        <v>51</v>
      </c>
      <c r="AK8" s="15" t="s">
        <v>34</v>
      </c>
      <c r="AL8" s="16">
        <v>0.07057870370370371</v>
      </c>
      <c r="AM8" s="16">
        <f>SUM(AL8-AL3)</f>
        <v>0.04627314814814816</v>
      </c>
      <c r="AO8" s="31">
        <v>4</v>
      </c>
      <c r="AP8" s="24">
        <v>625</v>
      </c>
      <c r="AQ8" s="24" t="s">
        <v>149</v>
      </c>
      <c r="AR8" s="32" t="s">
        <v>150</v>
      </c>
      <c r="AS8" s="22">
        <v>0.08539351851851852</v>
      </c>
      <c r="AT8" s="33">
        <f>SUM(AS8-AS3)</f>
        <v>0.033310185185185186</v>
      </c>
      <c r="AV8" s="24">
        <v>4</v>
      </c>
      <c r="AW8" s="34">
        <v>832</v>
      </c>
      <c r="AX8" s="26" t="s">
        <v>179</v>
      </c>
      <c r="AY8" s="27" t="s">
        <v>176</v>
      </c>
      <c r="AZ8" s="28">
        <v>0.08288194444444445</v>
      </c>
      <c r="BA8" s="22">
        <f>SUM(AZ8-AZ3)</f>
        <v>0.029409722222222233</v>
      </c>
      <c r="BB8" s="10"/>
      <c r="BC8" s="24">
        <v>4</v>
      </c>
      <c r="BD8" s="24">
        <v>881</v>
      </c>
      <c r="BE8" s="24" t="s">
        <v>192</v>
      </c>
      <c r="BF8" s="32" t="s">
        <v>58</v>
      </c>
      <c r="BG8" s="29">
        <v>0.08773148148148148</v>
      </c>
      <c r="BH8" s="30">
        <f>SUM(BG8-BG3)</f>
        <v>0.03287037037037037</v>
      </c>
      <c r="BI8" s="4"/>
    </row>
    <row r="9" spans="1:61" ht="14.25">
      <c r="A9" s="15">
        <v>5</v>
      </c>
      <c r="B9" s="15">
        <v>16</v>
      </c>
      <c r="C9" s="15" t="s">
        <v>52</v>
      </c>
      <c r="D9" s="15" t="s">
        <v>26</v>
      </c>
      <c r="E9" s="16">
        <v>0.024699074074074078</v>
      </c>
      <c r="G9" s="15">
        <v>5</v>
      </c>
      <c r="H9" s="15">
        <v>103</v>
      </c>
      <c r="I9" s="15" t="s">
        <v>53</v>
      </c>
      <c r="J9" s="15" t="s">
        <v>54</v>
      </c>
      <c r="K9" s="16">
        <v>0.02226851851851852</v>
      </c>
      <c r="M9" s="15">
        <v>5</v>
      </c>
      <c r="N9" s="15">
        <v>205</v>
      </c>
      <c r="O9" s="15" t="s">
        <v>55</v>
      </c>
      <c r="P9" s="15" t="s">
        <v>56</v>
      </c>
      <c r="Q9" s="16">
        <v>0.061203703703703705</v>
      </c>
      <c r="R9" s="16">
        <f>SUM(Q9-Q3)</f>
        <v>0.040370370370370376</v>
      </c>
      <c r="S9" s="17"/>
      <c r="T9" s="15">
        <v>5</v>
      </c>
      <c r="U9" s="15">
        <v>322</v>
      </c>
      <c r="V9" s="15" t="s">
        <v>57</v>
      </c>
      <c r="W9" s="15" t="s">
        <v>58</v>
      </c>
      <c r="X9" s="18">
        <v>0.05898148148148149</v>
      </c>
      <c r="Y9" s="16">
        <f>SUM(X9-X3)</f>
        <v>0.03814814814814815</v>
      </c>
      <c r="AA9" s="15">
        <v>5</v>
      </c>
      <c r="AB9" s="15">
        <v>401</v>
      </c>
      <c r="AC9" s="15" t="s">
        <v>59</v>
      </c>
      <c r="AD9" s="15" t="s">
        <v>60</v>
      </c>
      <c r="AE9" s="16">
        <v>0.07909722222222222</v>
      </c>
      <c r="AF9" s="16">
        <f>SUM(AE9-AE3)</f>
        <v>0.05479166666666667</v>
      </c>
      <c r="AH9" s="15">
        <v>5</v>
      </c>
      <c r="AI9" s="15">
        <v>507</v>
      </c>
      <c r="AJ9" s="15" t="s">
        <v>61</v>
      </c>
      <c r="AK9" s="15" t="s">
        <v>26</v>
      </c>
      <c r="AL9" s="16">
        <v>0.07841435185185185</v>
      </c>
      <c r="AM9" s="16">
        <f>SUM(AL9-AL3)</f>
        <v>0.054108796296296294</v>
      </c>
      <c r="AO9" s="31">
        <v>5</v>
      </c>
      <c r="AP9" s="24">
        <v>618</v>
      </c>
      <c r="AQ9" s="24" t="s">
        <v>151</v>
      </c>
      <c r="AR9" s="32" t="s">
        <v>26</v>
      </c>
      <c r="AS9" s="22">
        <v>0.08601851851851851</v>
      </c>
      <c r="AT9" s="33">
        <f>SUM(AS9-AS3)</f>
        <v>0.03393518518518517</v>
      </c>
      <c r="AV9" s="24">
        <v>5</v>
      </c>
      <c r="AW9" s="34">
        <v>823</v>
      </c>
      <c r="AX9" s="26" t="s">
        <v>180</v>
      </c>
      <c r="AY9" s="27" t="s">
        <v>176</v>
      </c>
      <c r="AZ9" s="28">
        <v>0.08306712962962963</v>
      </c>
      <c r="BA9" s="22">
        <f>SUM(AZ9-AZ3)</f>
        <v>0.02959490740740741</v>
      </c>
      <c r="BB9" s="10"/>
      <c r="BC9" s="24">
        <v>5</v>
      </c>
      <c r="BD9" s="24">
        <v>857</v>
      </c>
      <c r="BE9" s="24" t="s">
        <v>195</v>
      </c>
      <c r="BF9" s="32" t="s">
        <v>26</v>
      </c>
      <c r="BG9" s="29">
        <v>0.08858796296296297</v>
      </c>
      <c r="BH9" s="30">
        <f>SUM(BG9-BG3)</f>
        <v>0.033726851851851855</v>
      </c>
      <c r="BI9" s="4"/>
    </row>
    <row r="10" spans="1:61" ht="14.25">
      <c r="A10" s="15">
        <v>6</v>
      </c>
      <c r="B10" s="15">
        <v>10</v>
      </c>
      <c r="C10" s="15" t="s">
        <v>62</v>
      </c>
      <c r="D10" s="15" t="s">
        <v>26</v>
      </c>
      <c r="E10" s="16">
        <v>0.024918981481481483</v>
      </c>
      <c r="G10" s="15">
        <v>6</v>
      </c>
      <c r="H10" s="15">
        <v>113</v>
      </c>
      <c r="I10" s="15" t="s">
        <v>63</v>
      </c>
      <c r="J10" s="15" t="s">
        <v>26</v>
      </c>
      <c r="K10" s="16">
        <v>0.023402777777777783</v>
      </c>
      <c r="M10" s="15">
        <v>6</v>
      </c>
      <c r="N10" s="15">
        <v>211</v>
      </c>
      <c r="O10" s="15" t="s">
        <v>64</v>
      </c>
      <c r="P10" s="15" t="s">
        <v>26</v>
      </c>
      <c r="Q10" s="16">
        <v>0.062106481481481485</v>
      </c>
      <c r="R10" s="16">
        <f>SUM(Q10-Q3)</f>
        <v>0.041273148148148156</v>
      </c>
      <c r="S10" s="17"/>
      <c r="T10" s="15">
        <v>6</v>
      </c>
      <c r="U10" s="15">
        <v>310</v>
      </c>
      <c r="V10" s="15" t="s">
        <v>65</v>
      </c>
      <c r="W10" s="15" t="s">
        <v>20</v>
      </c>
      <c r="X10" s="18">
        <v>0.05976851851851852</v>
      </c>
      <c r="Y10" s="16">
        <f>SUM(X10-X3)</f>
        <v>0.038935185185185184</v>
      </c>
      <c r="AA10" s="15">
        <v>6</v>
      </c>
      <c r="AB10" s="15">
        <v>407</v>
      </c>
      <c r="AC10" s="15" t="s">
        <v>66</v>
      </c>
      <c r="AD10" s="15" t="s">
        <v>67</v>
      </c>
      <c r="AE10" s="16">
        <v>0.08165509259259258</v>
      </c>
      <c r="AF10" s="16">
        <f>SUM(AE10-AE3)</f>
        <v>0.05734953703703703</v>
      </c>
      <c r="AO10" s="31">
        <v>6</v>
      </c>
      <c r="AP10" s="24">
        <v>615</v>
      </c>
      <c r="AQ10" s="24" t="s">
        <v>152</v>
      </c>
      <c r="AR10" s="32" t="s">
        <v>26</v>
      </c>
      <c r="AS10" s="29">
        <v>0.08622685185185186</v>
      </c>
      <c r="AT10" s="33">
        <f>SUM(AS10-AS3)</f>
        <v>0.034143518518518524</v>
      </c>
      <c r="AV10" s="24">
        <v>6</v>
      </c>
      <c r="AW10" s="34">
        <v>820</v>
      </c>
      <c r="AX10" s="26" t="s">
        <v>182</v>
      </c>
      <c r="AY10" s="27" t="s">
        <v>176</v>
      </c>
      <c r="AZ10" s="28">
        <v>0.08436342592592593</v>
      </c>
      <c r="BA10" s="22">
        <f>SUM(AZ10-AZ3)</f>
        <v>0.030891203703703705</v>
      </c>
      <c r="BB10" s="10"/>
      <c r="BC10" s="24">
        <v>6</v>
      </c>
      <c r="BD10" s="24">
        <v>856</v>
      </c>
      <c r="BE10" s="24" t="s">
        <v>198</v>
      </c>
      <c r="BF10" s="32" t="s">
        <v>26</v>
      </c>
      <c r="BG10" s="29">
        <v>0.08898148148148148</v>
      </c>
      <c r="BH10" s="30">
        <f>SUM(BG10-BG3)</f>
        <v>0.03412037037037037</v>
      </c>
      <c r="BI10" s="4"/>
    </row>
    <row r="11" spans="1:61" ht="14.25">
      <c r="A11" s="15">
        <v>7</v>
      </c>
      <c r="B11" s="15">
        <v>23</v>
      </c>
      <c r="C11" s="15" t="s">
        <v>69</v>
      </c>
      <c r="D11" s="15" t="s">
        <v>26</v>
      </c>
      <c r="E11" s="16">
        <v>0.02576388888888889</v>
      </c>
      <c r="G11" s="15">
        <v>7</v>
      </c>
      <c r="H11" s="15">
        <v>116</v>
      </c>
      <c r="I11" s="15" t="s">
        <v>70</v>
      </c>
      <c r="J11" s="15" t="s">
        <v>71</v>
      </c>
      <c r="K11" s="16">
        <v>0.023622685185185188</v>
      </c>
      <c r="M11" s="15">
        <v>7</v>
      </c>
      <c r="N11" s="15">
        <v>222</v>
      </c>
      <c r="O11" s="15" t="s">
        <v>72</v>
      </c>
      <c r="P11" s="15" t="s">
        <v>73</v>
      </c>
      <c r="Q11" s="16">
        <v>0.06386574074074074</v>
      </c>
      <c r="R11" s="16">
        <f>SUM(Q11-Q3)</f>
        <v>0.04303240740740741</v>
      </c>
      <c r="S11" s="17"/>
      <c r="T11" s="15">
        <v>7</v>
      </c>
      <c r="U11" s="15">
        <v>318</v>
      </c>
      <c r="V11" s="15" t="s">
        <v>74</v>
      </c>
      <c r="W11" s="15" t="s">
        <v>26</v>
      </c>
      <c r="X11" s="18">
        <v>0.060717592592592594</v>
      </c>
      <c r="Y11" s="16">
        <f>SUM(X11-X3)</f>
        <v>0.03988425925925926</v>
      </c>
      <c r="AA11" s="15">
        <v>7</v>
      </c>
      <c r="AB11" s="15">
        <v>402</v>
      </c>
      <c r="AC11" s="15" t="s">
        <v>75</v>
      </c>
      <c r="AD11" s="15" t="s">
        <v>76</v>
      </c>
      <c r="AE11" s="16">
        <v>0.08319444444444445</v>
      </c>
      <c r="AF11" s="16">
        <f>SUM(AE11-AE3)</f>
        <v>0.05888888888888889</v>
      </c>
      <c r="AO11" s="31">
        <v>7</v>
      </c>
      <c r="AP11" s="24">
        <v>622</v>
      </c>
      <c r="AQ11" s="24" t="s">
        <v>153</v>
      </c>
      <c r="AR11" s="32" t="s">
        <v>154</v>
      </c>
      <c r="AS11" s="29">
        <v>0.086875</v>
      </c>
      <c r="AT11" s="33">
        <f>SUM(AS11-AS3)</f>
        <v>0.03479166666666666</v>
      </c>
      <c r="AV11" s="24">
        <v>7</v>
      </c>
      <c r="AW11" s="34">
        <v>834</v>
      </c>
      <c r="AX11" s="26" t="s">
        <v>183</v>
      </c>
      <c r="AY11" s="27" t="s">
        <v>176</v>
      </c>
      <c r="AZ11" s="28">
        <v>0.08521990740740741</v>
      </c>
      <c r="BA11" s="22">
        <f>SUM(AZ11-AZ3)</f>
        <v>0.03174768518518519</v>
      </c>
      <c r="BB11" s="10"/>
      <c r="BC11" s="24">
        <v>7</v>
      </c>
      <c r="BD11" s="24">
        <v>887</v>
      </c>
      <c r="BE11" s="24" t="s">
        <v>199</v>
      </c>
      <c r="BF11" s="32" t="s">
        <v>26</v>
      </c>
      <c r="BG11" s="29">
        <v>0.08923611111111111</v>
      </c>
      <c r="BH11" s="30">
        <f>SUM(BG11-BG3)</f>
        <v>0.034375</v>
      </c>
      <c r="BI11" s="4"/>
    </row>
    <row r="12" spans="1:61" ht="14.25">
      <c r="A12" s="15">
        <v>8</v>
      </c>
      <c r="B12" s="15">
        <v>17</v>
      </c>
      <c r="C12" s="15" t="s">
        <v>77</v>
      </c>
      <c r="D12" s="15" t="s">
        <v>26</v>
      </c>
      <c r="E12" s="16">
        <v>0.02585648148148148</v>
      </c>
      <c r="G12" s="15">
        <v>8</v>
      </c>
      <c r="H12" s="15">
        <v>118</v>
      </c>
      <c r="I12" s="15" t="s">
        <v>78</v>
      </c>
      <c r="J12" s="15" t="s">
        <v>79</v>
      </c>
      <c r="K12" s="16">
        <v>0.0240625</v>
      </c>
      <c r="M12" s="15">
        <v>8</v>
      </c>
      <c r="N12" s="15">
        <v>201</v>
      </c>
      <c r="O12" s="15" t="s">
        <v>80</v>
      </c>
      <c r="P12" s="15" t="s">
        <v>81</v>
      </c>
      <c r="Q12" s="16">
        <v>0.06392361111111111</v>
      </c>
      <c r="R12" s="16">
        <f>SUM(Q12-Q3)</f>
        <v>0.04309027777777778</v>
      </c>
      <c r="S12" s="17"/>
      <c r="T12" s="15">
        <v>8</v>
      </c>
      <c r="U12" s="15">
        <v>306</v>
      </c>
      <c r="V12" s="15" t="s">
        <v>82</v>
      </c>
      <c r="W12" s="15" t="s">
        <v>83</v>
      </c>
      <c r="X12" s="18">
        <v>0.061412037037037036</v>
      </c>
      <c r="Y12" s="16">
        <f>SUM(X12-X3)</f>
        <v>0.0405787037037037</v>
      </c>
      <c r="AA12" s="15">
        <v>8</v>
      </c>
      <c r="AB12" s="15">
        <v>415</v>
      </c>
      <c r="AC12" s="15" t="s">
        <v>84</v>
      </c>
      <c r="AD12" s="15">
        <v>0</v>
      </c>
      <c r="AE12" s="16">
        <v>0.10056712962962962</v>
      </c>
      <c r="AF12" s="16">
        <f>SUM(AE12-AE3)</f>
        <v>0.07626157407407406</v>
      </c>
      <c r="AO12" s="31">
        <v>8</v>
      </c>
      <c r="AP12" s="24">
        <v>601</v>
      </c>
      <c r="AQ12" s="24" t="s">
        <v>155</v>
      </c>
      <c r="AR12" s="32" t="s">
        <v>50</v>
      </c>
      <c r="AS12" s="29">
        <v>0.08688657407407407</v>
      </c>
      <c r="AT12" s="33">
        <f>SUM(AS12-AS3)</f>
        <v>0.03480324074074074</v>
      </c>
      <c r="AV12" s="24">
        <v>8</v>
      </c>
      <c r="AW12" s="34">
        <v>822</v>
      </c>
      <c r="AX12" s="26" t="s">
        <v>184</v>
      </c>
      <c r="AY12" s="27" t="s">
        <v>176</v>
      </c>
      <c r="AZ12" s="28">
        <v>0.08527777777777779</v>
      </c>
      <c r="BA12" s="22">
        <f>SUM(AZ12-AZ3)</f>
        <v>0.031805555555555566</v>
      </c>
      <c r="BB12" s="10"/>
      <c r="BC12" s="24">
        <v>8</v>
      </c>
      <c r="BD12" s="24">
        <v>889</v>
      </c>
      <c r="BE12" s="24" t="s">
        <v>200</v>
      </c>
      <c r="BF12" s="32" t="s">
        <v>26</v>
      </c>
      <c r="BG12" s="29">
        <v>0.0899537037037037</v>
      </c>
      <c r="BH12" s="30">
        <f>SUM(BG12-BG3)</f>
        <v>0.03509259259259259</v>
      </c>
      <c r="BI12" s="4"/>
    </row>
    <row r="13" spans="1:61" ht="14.25">
      <c r="A13" s="15">
        <v>9</v>
      </c>
      <c r="B13" s="15">
        <v>18</v>
      </c>
      <c r="C13" s="15" t="s">
        <v>85</v>
      </c>
      <c r="D13" s="15" t="s">
        <v>68</v>
      </c>
      <c r="E13" s="16">
        <v>0.025868055555555557</v>
      </c>
      <c r="G13" s="15">
        <v>9</v>
      </c>
      <c r="H13" s="15">
        <v>120</v>
      </c>
      <c r="I13" s="15" t="s">
        <v>86</v>
      </c>
      <c r="J13" s="15" t="s">
        <v>87</v>
      </c>
      <c r="K13" s="16">
        <v>0.024166666666666666</v>
      </c>
      <c r="M13" s="15">
        <v>9</v>
      </c>
      <c r="N13" s="15">
        <v>207</v>
      </c>
      <c r="O13" s="15" t="s">
        <v>88</v>
      </c>
      <c r="P13" s="15" t="s">
        <v>89</v>
      </c>
      <c r="Q13" s="16">
        <v>0.06452546296296297</v>
      </c>
      <c r="R13" s="16">
        <f>SUM(Q13-Q3)</f>
        <v>0.043692129629629636</v>
      </c>
      <c r="S13" s="17"/>
      <c r="T13" s="15">
        <v>9</v>
      </c>
      <c r="U13" s="15">
        <v>315</v>
      </c>
      <c r="V13" s="15" t="s">
        <v>90</v>
      </c>
      <c r="W13" s="15" t="s">
        <v>26</v>
      </c>
      <c r="X13" s="18">
        <v>0.06143518518518518</v>
      </c>
      <c r="Y13" s="16">
        <f>SUM(X13-X3)</f>
        <v>0.04060185185185185</v>
      </c>
      <c r="AO13" s="31">
        <v>9</v>
      </c>
      <c r="AP13" s="24">
        <v>603</v>
      </c>
      <c r="AQ13" s="24" t="s">
        <v>156</v>
      </c>
      <c r="AR13" s="32" t="s">
        <v>50</v>
      </c>
      <c r="AS13" s="29">
        <v>0.08689814814814815</v>
      </c>
      <c r="AT13" s="33">
        <f>SUM(AS13-AS3)</f>
        <v>0.03481481481481482</v>
      </c>
      <c r="AV13" s="24">
        <v>9</v>
      </c>
      <c r="AW13" s="34">
        <v>817</v>
      </c>
      <c r="AX13" s="26" t="s">
        <v>185</v>
      </c>
      <c r="AY13" s="27" t="s">
        <v>176</v>
      </c>
      <c r="AZ13" s="28">
        <v>0.08540509259259259</v>
      </c>
      <c r="BA13" s="22">
        <f>SUM(AZ13-AZ3)</f>
        <v>0.03193287037037037</v>
      </c>
      <c r="BB13" s="10"/>
      <c r="BC13" s="24">
        <v>9</v>
      </c>
      <c r="BD13" s="24">
        <v>853</v>
      </c>
      <c r="BE13" s="24" t="s">
        <v>203</v>
      </c>
      <c r="BF13" s="32" t="s">
        <v>26</v>
      </c>
      <c r="BG13" s="29">
        <v>0.09079861111111111</v>
      </c>
      <c r="BH13" s="30">
        <f>SUM(BG13-BG3)</f>
        <v>0.0359375</v>
      </c>
      <c r="BI13" s="4"/>
    </row>
    <row r="14" spans="1:61" ht="14.25">
      <c r="A14" s="15">
        <v>10</v>
      </c>
      <c r="B14" s="15">
        <v>22</v>
      </c>
      <c r="C14" s="15" t="s">
        <v>91</v>
      </c>
      <c r="D14" s="15" t="s">
        <v>92</v>
      </c>
      <c r="E14" s="16">
        <v>0.02648148148148148</v>
      </c>
      <c r="G14" s="15">
        <v>10</v>
      </c>
      <c r="H14" s="15">
        <v>117</v>
      </c>
      <c r="I14" s="15" t="s">
        <v>93</v>
      </c>
      <c r="J14" s="15" t="s">
        <v>79</v>
      </c>
      <c r="K14" s="16">
        <v>0.024189814814814817</v>
      </c>
      <c r="M14" s="15">
        <v>10</v>
      </c>
      <c r="N14" s="15">
        <v>206</v>
      </c>
      <c r="O14" s="15" t="s">
        <v>94</v>
      </c>
      <c r="P14" s="15" t="s">
        <v>48</v>
      </c>
      <c r="Q14" s="16">
        <v>0.06458333333333334</v>
      </c>
      <c r="R14" s="16">
        <f>SUM(Q14-Q3)</f>
        <v>0.04375000000000001</v>
      </c>
      <c r="S14" s="17"/>
      <c r="T14" s="15">
        <v>10</v>
      </c>
      <c r="U14" s="15">
        <v>319</v>
      </c>
      <c r="V14" s="15" t="s">
        <v>95</v>
      </c>
      <c r="W14" s="15" t="s">
        <v>26</v>
      </c>
      <c r="X14" s="18">
        <v>0.06185185185185185</v>
      </c>
      <c r="Y14" s="16">
        <f>SUM(X14-X3)</f>
        <v>0.041018518518518524</v>
      </c>
      <c r="AO14" s="31">
        <v>10</v>
      </c>
      <c r="AP14" s="24">
        <v>616</v>
      </c>
      <c r="AQ14" s="24" t="s">
        <v>157</v>
      </c>
      <c r="AR14" s="32" t="s">
        <v>26</v>
      </c>
      <c r="AS14" s="29">
        <v>0.0869212962962963</v>
      </c>
      <c r="AT14" s="33">
        <f>SUM(AS14-AS3)</f>
        <v>0.034837962962962966</v>
      </c>
      <c r="AV14" s="24">
        <v>10</v>
      </c>
      <c r="AW14" s="34">
        <v>801</v>
      </c>
      <c r="AX14" s="26" t="s">
        <v>188</v>
      </c>
      <c r="AY14" s="27" t="s">
        <v>189</v>
      </c>
      <c r="AZ14" s="28">
        <v>0.08591435185185185</v>
      </c>
      <c r="BA14" s="22">
        <f>SUM(AZ14-AZ3)</f>
        <v>0.03244212962962963</v>
      </c>
      <c r="BB14" s="10"/>
      <c r="BC14" s="24">
        <v>10</v>
      </c>
      <c r="BD14" s="24">
        <v>888</v>
      </c>
      <c r="BE14" s="24" t="s">
        <v>204</v>
      </c>
      <c r="BF14" s="32" t="s">
        <v>26</v>
      </c>
      <c r="BG14" s="29">
        <v>0.09085648148148147</v>
      </c>
      <c r="BH14" s="30">
        <f>SUM(BG14-BG3)</f>
        <v>0.03599537037037036</v>
      </c>
      <c r="BI14" s="4"/>
    </row>
    <row r="15" spans="1:61" ht="14.25">
      <c r="A15" s="15">
        <v>11</v>
      </c>
      <c r="B15" s="15">
        <v>12</v>
      </c>
      <c r="C15" s="15" t="s">
        <v>96</v>
      </c>
      <c r="D15" s="15" t="s">
        <v>26</v>
      </c>
      <c r="E15" s="16">
        <v>0.026493055555555558</v>
      </c>
      <c r="G15" s="15">
        <v>11</v>
      </c>
      <c r="H15" s="15">
        <v>104</v>
      </c>
      <c r="I15" s="15" t="s">
        <v>97</v>
      </c>
      <c r="J15" s="15" t="s">
        <v>56</v>
      </c>
      <c r="K15" s="16">
        <v>0.024259259259259258</v>
      </c>
      <c r="M15" s="15">
        <v>11</v>
      </c>
      <c r="N15" s="15">
        <v>208</v>
      </c>
      <c r="O15" s="15" t="s">
        <v>98</v>
      </c>
      <c r="P15" s="15" t="s">
        <v>99</v>
      </c>
      <c r="Q15" s="16">
        <v>0.06472222222222222</v>
      </c>
      <c r="R15" s="16">
        <f>SUM(Q15-Q3)</f>
        <v>0.043888888888888894</v>
      </c>
      <c r="S15" s="17"/>
      <c r="T15" s="15">
        <v>11</v>
      </c>
      <c r="U15" s="15">
        <v>321</v>
      </c>
      <c r="V15" s="15" t="s">
        <v>100</v>
      </c>
      <c r="W15" s="15" t="s">
        <v>58</v>
      </c>
      <c r="X15" s="18">
        <v>0.06217592592592593</v>
      </c>
      <c r="Y15" s="16">
        <f>SUM(X15-X3)</f>
        <v>0.0413425925925926</v>
      </c>
      <c r="AO15" s="31">
        <v>11</v>
      </c>
      <c r="AP15" s="24">
        <v>619</v>
      </c>
      <c r="AQ15" s="24" t="s">
        <v>158</v>
      </c>
      <c r="AR15" s="32" t="s">
        <v>26</v>
      </c>
      <c r="AS15" s="29">
        <v>0.08721064814814815</v>
      </c>
      <c r="AT15" s="33">
        <f>SUM(AS15-AS3)</f>
        <v>0.03512731481481481</v>
      </c>
      <c r="AV15" s="24">
        <v>11</v>
      </c>
      <c r="AW15" s="34">
        <v>811</v>
      </c>
      <c r="AX15" s="26" t="s">
        <v>190</v>
      </c>
      <c r="AY15" s="27" t="s">
        <v>176</v>
      </c>
      <c r="AZ15" s="28">
        <v>0.08599537037037037</v>
      </c>
      <c r="BA15" s="22">
        <f>SUM(AZ15-AZ3)</f>
        <v>0.032523148148148155</v>
      </c>
      <c r="BB15" s="10"/>
      <c r="BC15" s="24">
        <v>11</v>
      </c>
      <c r="BD15" s="24">
        <v>854</v>
      </c>
      <c r="BE15" s="24" t="s">
        <v>205</v>
      </c>
      <c r="BF15" s="32" t="s">
        <v>26</v>
      </c>
      <c r="BG15" s="29">
        <v>0.09086805555555555</v>
      </c>
      <c r="BH15" s="30">
        <f>SUM(BG15-BG3)</f>
        <v>0.03600694444444444</v>
      </c>
      <c r="BI15" s="4"/>
    </row>
    <row r="16" spans="1:61" ht="14.25">
      <c r="A16" s="15">
        <v>12</v>
      </c>
      <c r="B16" s="15">
        <v>4</v>
      </c>
      <c r="C16" s="15" t="s">
        <v>101</v>
      </c>
      <c r="D16" s="15" t="s">
        <v>102</v>
      </c>
      <c r="E16" s="16">
        <v>0.026631944444444444</v>
      </c>
      <c r="G16" s="15">
        <v>12</v>
      </c>
      <c r="H16" s="15">
        <v>106</v>
      </c>
      <c r="I16" s="15" t="s">
        <v>103</v>
      </c>
      <c r="J16" s="15" t="s">
        <v>104</v>
      </c>
      <c r="K16" s="16">
        <v>0.02442129629629629</v>
      </c>
      <c r="M16" s="15">
        <v>12</v>
      </c>
      <c r="N16" s="15">
        <v>203</v>
      </c>
      <c r="O16" s="15" t="s">
        <v>105</v>
      </c>
      <c r="P16" s="15" t="s">
        <v>24</v>
      </c>
      <c r="Q16" s="16">
        <v>0.06501157407407408</v>
      </c>
      <c r="R16" s="16">
        <f>SUM(Q16-Q3)</f>
        <v>0.044178240740740754</v>
      </c>
      <c r="S16" s="17"/>
      <c r="T16" s="15">
        <v>12</v>
      </c>
      <c r="U16" s="15">
        <v>325</v>
      </c>
      <c r="V16" s="15" t="s">
        <v>106</v>
      </c>
      <c r="W16" s="15" t="s">
        <v>87</v>
      </c>
      <c r="X16" s="18">
        <v>0.06219907407407407</v>
      </c>
      <c r="Y16" s="16">
        <f>SUM(X16-X3)</f>
        <v>0.041365740740740745</v>
      </c>
      <c r="AO16" s="31">
        <v>12</v>
      </c>
      <c r="AP16" s="24">
        <v>617</v>
      </c>
      <c r="AQ16" s="24" t="s">
        <v>159</v>
      </c>
      <c r="AR16" s="32" t="s">
        <v>26</v>
      </c>
      <c r="AS16" s="29">
        <v>0.08753472222222221</v>
      </c>
      <c r="AT16" s="33">
        <f>SUM(AS16-AS3)</f>
        <v>0.03545138888888887</v>
      </c>
      <c r="AV16" s="24">
        <v>12</v>
      </c>
      <c r="AW16" s="34">
        <v>809</v>
      </c>
      <c r="AX16" s="26" t="s">
        <v>191</v>
      </c>
      <c r="AY16" s="27" t="s">
        <v>176</v>
      </c>
      <c r="AZ16" s="28">
        <v>0.0861574074074074</v>
      </c>
      <c r="BA16" s="22">
        <f>SUM(AZ16-AZ3)</f>
        <v>0.032685185185185185</v>
      </c>
      <c r="BB16" s="10"/>
      <c r="BC16" s="24">
        <v>12</v>
      </c>
      <c r="BD16" s="24">
        <v>870</v>
      </c>
      <c r="BE16" s="24" t="s">
        <v>206</v>
      </c>
      <c r="BF16" s="32" t="s">
        <v>26</v>
      </c>
      <c r="BG16" s="29">
        <v>0.09100694444444445</v>
      </c>
      <c r="BH16" s="30">
        <f>SUM(BG16-BG3)</f>
        <v>0.036145833333333335</v>
      </c>
      <c r="BI16" s="4"/>
    </row>
    <row r="17" spans="1:61" ht="14.25">
      <c r="A17" s="15">
        <v>13</v>
      </c>
      <c r="B17" s="15">
        <v>9</v>
      </c>
      <c r="C17" s="15" t="s">
        <v>107</v>
      </c>
      <c r="D17" s="15" t="s">
        <v>26</v>
      </c>
      <c r="E17" s="16">
        <v>0.02677083333333333</v>
      </c>
      <c r="G17" s="15">
        <v>13</v>
      </c>
      <c r="H17" s="15">
        <v>119</v>
      </c>
      <c r="I17" s="15" t="s">
        <v>108</v>
      </c>
      <c r="J17" s="15" t="s">
        <v>109</v>
      </c>
      <c r="K17" s="16">
        <v>0.025821759259259256</v>
      </c>
      <c r="M17" s="15">
        <v>13</v>
      </c>
      <c r="N17" s="15">
        <v>202</v>
      </c>
      <c r="O17" s="15" t="s">
        <v>110</v>
      </c>
      <c r="P17" s="15" t="s">
        <v>68</v>
      </c>
      <c r="Q17" s="16">
        <v>0.06526620370370372</v>
      </c>
      <c r="R17" s="16">
        <f>SUM(Q17-Q3)</f>
        <v>0.044432870370370386</v>
      </c>
      <c r="S17" s="17"/>
      <c r="T17" s="15">
        <v>13</v>
      </c>
      <c r="U17" s="15">
        <v>313</v>
      </c>
      <c r="V17" s="15" t="s">
        <v>111</v>
      </c>
      <c r="W17" s="15" t="s">
        <v>26</v>
      </c>
      <c r="X17" s="18">
        <v>0.06359953703703704</v>
      </c>
      <c r="Y17" s="16">
        <f>SUM(X17-X3)</f>
        <v>0.04276620370370371</v>
      </c>
      <c r="AO17" s="31">
        <v>13</v>
      </c>
      <c r="AP17" s="24">
        <v>612</v>
      </c>
      <c r="AQ17" s="24" t="s">
        <v>160</v>
      </c>
      <c r="AR17" s="32" t="s">
        <v>26</v>
      </c>
      <c r="AS17" s="29">
        <v>0.08831018518518519</v>
      </c>
      <c r="AT17" s="33">
        <f>SUM(AS17-AS3)</f>
        <v>0.03622685185185185</v>
      </c>
      <c r="AV17" s="24">
        <v>13</v>
      </c>
      <c r="AW17" s="34">
        <v>806</v>
      </c>
      <c r="AX17" s="26" t="s">
        <v>193</v>
      </c>
      <c r="AY17" s="27" t="s">
        <v>176</v>
      </c>
      <c r="AZ17" s="28">
        <v>0.08645833333333335</v>
      </c>
      <c r="BA17" s="22">
        <f>SUM(AZ17-AZ3)</f>
        <v>0.032986111111111126</v>
      </c>
      <c r="BB17" s="10"/>
      <c r="BC17" s="24">
        <v>13</v>
      </c>
      <c r="BD17" s="24">
        <v>891</v>
      </c>
      <c r="BE17" s="24" t="s">
        <v>207</v>
      </c>
      <c r="BF17" s="32" t="s">
        <v>26</v>
      </c>
      <c r="BG17" s="29">
        <v>0.09115740740740741</v>
      </c>
      <c r="BH17" s="30">
        <f>SUM(BG17-BG3)</f>
        <v>0.0362962962962963</v>
      </c>
      <c r="BI17" s="4"/>
    </row>
    <row r="18" spans="1:61" ht="14.25">
      <c r="A18" s="15">
        <v>14</v>
      </c>
      <c r="B18" s="15">
        <v>7</v>
      </c>
      <c r="C18" s="15" t="s">
        <v>112</v>
      </c>
      <c r="D18" s="15" t="s">
        <v>26</v>
      </c>
      <c r="E18" s="16">
        <v>0.027372685185185184</v>
      </c>
      <c r="G18" s="15">
        <v>14</v>
      </c>
      <c r="H18" s="15">
        <v>115</v>
      </c>
      <c r="I18" s="15" t="s">
        <v>113</v>
      </c>
      <c r="J18" s="15" t="s">
        <v>26</v>
      </c>
      <c r="K18" s="16">
        <v>0.025995370370370367</v>
      </c>
      <c r="M18" s="15">
        <v>14</v>
      </c>
      <c r="N18" s="15">
        <v>210</v>
      </c>
      <c r="O18" s="15" t="s">
        <v>114</v>
      </c>
      <c r="P18" s="15" t="s">
        <v>26</v>
      </c>
      <c r="Q18" s="16">
        <v>0.06586805555555555</v>
      </c>
      <c r="R18" s="16">
        <f>SUM(Q18-Q3)</f>
        <v>0.045034722222222226</v>
      </c>
      <c r="S18" s="17"/>
      <c r="T18" s="15">
        <v>14</v>
      </c>
      <c r="U18" s="15">
        <v>304</v>
      </c>
      <c r="V18" s="15" t="s">
        <v>115</v>
      </c>
      <c r="W18" s="15" t="s">
        <v>116</v>
      </c>
      <c r="X18" s="18">
        <v>0.06394675925925926</v>
      </c>
      <c r="Y18" s="16">
        <f>SUM(X18-X3)</f>
        <v>0.04311342592592593</v>
      </c>
      <c r="AO18" s="31">
        <v>14</v>
      </c>
      <c r="AP18" s="24">
        <v>621</v>
      </c>
      <c r="AQ18" s="24" t="s">
        <v>161</v>
      </c>
      <c r="AR18" s="32" t="s">
        <v>26</v>
      </c>
      <c r="AS18" s="29">
        <v>0.0886111111111111</v>
      </c>
      <c r="AT18" s="33">
        <f>SUM(AS18-AS3)</f>
        <v>0.03652777777777776</v>
      </c>
      <c r="AV18" s="24">
        <v>14</v>
      </c>
      <c r="AW18" s="34">
        <v>831</v>
      </c>
      <c r="AX18" s="26" t="s">
        <v>194</v>
      </c>
      <c r="AY18" s="27" t="s">
        <v>176</v>
      </c>
      <c r="AZ18" s="28">
        <v>0.08688657407407407</v>
      </c>
      <c r="BA18" s="22">
        <f>SUM(AZ18-AZ3)</f>
        <v>0.033414351851851855</v>
      </c>
      <c r="BB18" s="10"/>
      <c r="BC18" s="24">
        <v>14</v>
      </c>
      <c r="BD18" s="24">
        <v>864</v>
      </c>
      <c r="BE18" s="24" t="s">
        <v>208</v>
      </c>
      <c r="BF18" s="32" t="s">
        <v>26</v>
      </c>
      <c r="BG18" s="29">
        <v>0.09116898148148149</v>
      </c>
      <c r="BH18" s="30">
        <f>SUM(BG18-BG3)</f>
        <v>0.03630787037037038</v>
      </c>
      <c r="BI18" s="4"/>
    </row>
    <row r="19" spans="1:61" ht="14.25">
      <c r="A19" s="15">
        <v>15</v>
      </c>
      <c r="B19" s="15">
        <v>21</v>
      </c>
      <c r="C19" s="15" t="s">
        <v>117</v>
      </c>
      <c r="D19" s="15" t="s">
        <v>92</v>
      </c>
      <c r="E19" s="16">
        <v>0.027719907407407405</v>
      </c>
      <c r="G19" s="15">
        <v>15</v>
      </c>
      <c r="H19" s="15">
        <v>102</v>
      </c>
      <c r="I19" s="15" t="s">
        <v>118</v>
      </c>
      <c r="J19" s="15" t="s">
        <v>119</v>
      </c>
      <c r="K19" s="16">
        <v>0.026203703703703705</v>
      </c>
      <c r="M19" s="15">
        <v>15</v>
      </c>
      <c r="N19" s="15">
        <v>215</v>
      </c>
      <c r="O19" s="15" t="s">
        <v>120</v>
      </c>
      <c r="P19" s="15" t="s">
        <v>58</v>
      </c>
      <c r="Q19" s="16">
        <v>0.06768518518518518</v>
      </c>
      <c r="R19" s="16">
        <f>SUM(Q19-Q3)</f>
        <v>0.04685185185185185</v>
      </c>
      <c r="S19" s="17"/>
      <c r="T19" s="15">
        <v>15</v>
      </c>
      <c r="U19" s="15">
        <v>324</v>
      </c>
      <c r="V19" s="15" t="s">
        <v>121</v>
      </c>
      <c r="W19" s="15" t="s">
        <v>73</v>
      </c>
      <c r="X19" s="18">
        <v>0.0649537037037037</v>
      </c>
      <c r="Y19" s="16">
        <f>SUM(X19-X3)</f>
        <v>0.044120370370370365</v>
      </c>
      <c r="AO19" s="31">
        <v>15</v>
      </c>
      <c r="AP19" s="24">
        <v>602</v>
      </c>
      <c r="AQ19" s="24" t="s">
        <v>162</v>
      </c>
      <c r="AR19" s="32" t="s">
        <v>50</v>
      </c>
      <c r="AS19" s="29">
        <v>0.08950231481481481</v>
      </c>
      <c r="AT19" s="33">
        <f>SUM(AS19-AS3)</f>
        <v>0.03741898148148148</v>
      </c>
      <c r="AV19" s="24">
        <v>15</v>
      </c>
      <c r="AW19" s="34">
        <v>803</v>
      </c>
      <c r="AX19" s="26" t="s">
        <v>196</v>
      </c>
      <c r="AY19" s="27" t="s">
        <v>176</v>
      </c>
      <c r="AZ19" s="28">
        <v>0.08730324074074074</v>
      </c>
      <c r="BA19" s="22">
        <f>SUM(AZ19-AZ3)</f>
        <v>0.03383101851851852</v>
      </c>
      <c r="BB19" s="10"/>
      <c r="BC19" s="24">
        <v>15</v>
      </c>
      <c r="BD19" s="24">
        <v>884</v>
      </c>
      <c r="BE19" s="24" t="s">
        <v>212</v>
      </c>
      <c r="BF19" s="32" t="s">
        <v>26</v>
      </c>
      <c r="BG19" s="29">
        <v>0.09239583333333333</v>
      </c>
      <c r="BH19" s="30">
        <f>SUM(BG19-BG3)</f>
        <v>0.03753472222222222</v>
      </c>
      <c r="BI19" s="4"/>
    </row>
    <row r="20" spans="1:61" ht="14.25">
      <c r="A20" s="15">
        <v>16</v>
      </c>
      <c r="B20" s="15">
        <v>6</v>
      </c>
      <c r="C20" s="15" t="s">
        <v>122</v>
      </c>
      <c r="D20" s="15" t="s">
        <v>26</v>
      </c>
      <c r="E20" s="16">
        <v>0.027962962962962964</v>
      </c>
      <c r="G20" s="15">
        <v>16</v>
      </c>
      <c r="H20" s="15">
        <v>112</v>
      </c>
      <c r="I20" s="15" t="s">
        <v>123</v>
      </c>
      <c r="J20" s="15" t="s">
        <v>26</v>
      </c>
      <c r="K20" s="16">
        <v>0.02648148148148148</v>
      </c>
      <c r="M20" s="15">
        <v>16</v>
      </c>
      <c r="N20" s="15">
        <v>213</v>
      </c>
      <c r="O20" s="15" t="s">
        <v>124</v>
      </c>
      <c r="P20" s="15" t="s">
        <v>26</v>
      </c>
      <c r="Q20" s="16">
        <v>0.06792824074074073</v>
      </c>
      <c r="R20" s="16">
        <f>SUM(Q20-Q3)</f>
        <v>0.047094907407407405</v>
      </c>
      <c r="S20" s="17"/>
      <c r="T20" s="15">
        <v>16</v>
      </c>
      <c r="U20" s="15">
        <v>314</v>
      </c>
      <c r="V20" s="15" t="s">
        <v>125</v>
      </c>
      <c r="W20" s="15" t="s">
        <v>26</v>
      </c>
      <c r="X20" s="18">
        <v>0.06581018518518518</v>
      </c>
      <c r="Y20" s="16">
        <f>SUM(X20-X3)</f>
        <v>0.04497685185185185</v>
      </c>
      <c r="AO20" s="31">
        <v>16</v>
      </c>
      <c r="AP20" s="24">
        <v>614</v>
      </c>
      <c r="AQ20" s="24" t="s">
        <v>163</v>
      </c>
      <c r="AR20" s="32" t="s">
        <v>26</v>
      </c>
      <c r="AS20" s="29">
        <v>0.09001157407407408</v>
      </c>
      <c r="AT20" s="33">
        <f>SUM(AS20-AS3)</f>
        <v>0.03792824074074074</v>
      </c>
      <c r="AV20" s="24">
        <v>16</v>
      </c>
      <c r="AW20" s="34">
        <v>836</v>
      </c>
      <c r="AX20" s="26" t="s">
        <v>197</v>
      </c>
      <c r="AY20" s="27" t="s">
        <v>176</v>
      </c>
      <c r="AZ20" s="28">
        <v>0.08756944444444444</v>
      </c>
      <c r="BA20" s="22">
        <f>SUM(AZ20-AZ3)</f>
        <v>0.034097222222222216</v>
      </c>
      <c r="BB20" s="10"/>
      <c r="BC20" s="24">
        <v>16</v>
      </c>
      <c r="BD20" s="24">
        <v>882</v>
      </c>
      <c r="BE20" s="24" t="s">
        <v>215</v>
      </c>
      <c r="BF20" s="32" t="s">
        <v>58</v>
      </c>
      <c r="BG20" s="29">
        <v>0.09275462962962962</v>
      </c>
      <c r="BH20" s="30">
        <f>SUM(BG20-BG3)</f>
        <v>0.03789351851851851</v>
      </c>
      <c r="BI20" s="4"/>
    </row>
    <row r="21" spans="1:61" ht="14.25">
      <c r="A21" s="15">
        <v>17</v>
      </c>
      <c r="B21" s="15">
        <v>2</v>
      </c>
      <c r="C21" s="15" t="s">
        <v>126</v>
      </c>
      <c r="D21" s="15" t="s">
        <v>37</v>
      </c>
      <c r="E21" s="16">
        <v>0.027997685185185184</v>
      </c>
      <c r="G21" s="15">
        <v>17</v>
      </c>
      <c r="H21" s="15">
        <v>114</v>
      </c>
      <c r="I21" s="15" t="s">
        <v>127</v>
      </c>
      <c r="J21" s="15" t="s">
        <v>26</v>
      </c>
      <c r="K21" s="16">
        <v>0.026747685185185183</v>
      </c>
      <c r="M21" s="15">
        <v>17</v>
      </c>
      <c r="N21" s="15">
        <v>212</v>
      </c>
      <c r="O21" s="15" t="s">
        <v>128</v>
      </c>
      <c r="P21" s="15" t="s">
        <v>26</v>
      </c>
      <c r="Q21" s="16">
        <v>0.07126157407407407</v>
      </c>
      <c r="R21" s="16">
        <f>SUM(Q21-Q3)</f>
        <v>0.050428240740740746</v>
      </c>
      <c r="S21" s="17"/>
      <c r="T21" s="15">
        <v>17</v>
      </c>
      <c r="U21" s="15">
        <v>326</v>
      </c>
      <c r="V21" s="15" t="s">
        <v>129</v>
      </c>
      <c r="W21" s="15" t="s">
        <v>26</v>
      </c>
      <c r="X21" s="18">
        <v>0.06869212962962963</v>
      </c>
      <c r="Y21" s="16">
        <f>SUM(X21-X3)</f>
        <v>0.0478587962962963</v>
      </c>
      <c r="AO21" s="31">
        <v>17</v>
      </c>
      <c r="AP21" s="24">
        <v>610</v>
      </c>
      <c r="AQ21" s="24" t="s">
        <v>164</v>
      </c>
      <c r="AR21" s="32" t="s">
        <v>26</v>
      </c>
      <c r="AS21" s="29">
        <v>0.09131944444444445</v>
      </c>
      <c r="AT21" s="33">
        <f>SUM(AS21-AS3)</f>
        <v>0.03923611111111112</v>
      </c>
      <c r="AV21" s="24">
        <v>17</v>
      </c>
      <c r="AW21" s="34">
        <v>807</v>
      </c>
      <c r="AX21" s="26" t="s">
        <v>201</v>
      </c>
      <c r="AY21" s="27" t="s">
        <v>176</v>
      </c>
      <c r="AZ21" s="28">
        <v>0.08883101851851853</v>
      </c>
      <c r="BA21" s="22">
        <f>SUM(AZ21-AZ3)</f>
        <v>0.03535879629629631</v>
      </c>
      <c r="BB21" s="10"/>
      <c r="BC21" s="24">
        <v>17</v>
      </c>
      <c r="BD21" s="24">
        <v>878</v>
      </c>
      <c r="BE21" s="24" t="s">
        <v>217</v>
      </c>
      <c r="BF21" s="32" t="s">
        <v>150</v>
      </c>
      <c r="BG21" s="29">
        <v>0.0928125</v>
      </c>
      <c r="BH21" s="30">
        <f>SUM(BG21-BG3)</f>
        <v>0.037951388888888896</v>
      </c>
      <c r="BI21" s="4"/>
    </row>
    <row r="22" spans="1:61" ht="14.25">
      <c r="A22" s="15">
        <v>18</v>
      </c>
      <c r="B22" s="15">
        <v>15</v>
      </c>
      <c r="C22" s="15" t="s">
        <v>130</v>
      </c>
      <c r="D22" s="15" t="s">
        <v>26</v>
      </c>
      <c r="E22" s="16">
        <v>0.028993055555555553</v>
      </c>
      <c r="G22" s="15">
        <v>18</v>
      </c>
      <c r="H22" s="15">
        <v>109</v>
      </c>
      <c r="I22" s="15" t="s">
        <v>131</v>
      </c>
      <c r="J22" s="15" t="s">
        <v>26</v>
      </c>
      <c r="K22" s="16">
        <v>0.027291666666666662</v>
      </c>
      <c r="M22" s="15">
        <v>18</v>
      </c>
      <c r="N22" s="15">
        <v>217</v>
      </c>
      <c r="O22" s="15" t="s">
        <v>132</v>
      </c>
      <c r="P22" s="15" t="s">
        <v>58</v>
      </c>
      <c r="Q22" s="16">
        <v>0.07427083333333334</v>
      </c>
      <c r="R22" s="16">
        <f>SUM(Q22-Q3)</f>
        <v>0.05343750000000001</v>
      </c>
      <c r="S22" s="17"/>
      <c r="T22" s="15">
        <v>18</v>
      </c>
      <c r="U22" s="15">
        <v>305</v>
      </c>
      <c r="V22" s="15" t="s">
        <v>133</v>
      </c>
      <c r="W22" s="15" t="s">
        <v>134</v>
      </c>
      <c r="X22" s="18">
        <v>0.07158564814814815</v>
      </c>
      <c r="Y22" s="16">
        <f>SUM(X22-X3)</f>
        <v>0.05075231481481482</v>
      </c>
      <c r="AO22" s="31">
        <v>18</v>
      </c>
      <c r="AP22" s="24">
        <v>604</v>
      </c>
      <c r="AQ22" s="24" t="s">
        <v>165</v>
      </c>
      <c r="AR22" s="32" t="s">
        <v>26</v>
      </c>
      <c r="AS22" s="29">
        <v>0.09180555555555554</v>
      </c>
      <c r="AT22" s="33">
        <f>SUM(AS22-AS3)</f>
        <v>0.03972222222222221</v>
      </c>
      <c r="AV22" s="24">
        <v>18</v>
      </c>
      <c r="AW22" s="34">
        <v>832</v>
      </c>
      <c r="AX22" s="4"/>
      <c r="AY22" s="4"/>
      <c r="AZ22" s="28">
        <v>0.08900462962962963</v>
      </c>
      <c r="BA22" s="22">
        <f>SUM(AZ22-AZ3)</f>
        <v>0.03553240740740741</v>
      </c>
      <c r="BB22" s="10"/>
      <c r="BC22" s="24">
        <v>18</v>
      </c>
      <c r="BD22" s="24">
        <v>866</v>
      </c>
      <c r="BE22" s="24" t="s">
        <v>221</v>
      </c>
      <c r="BF22" s="32" t="s">
        <v>26</v>
      </c>
      <c r="BG22" s="29">
        <v>0.09326388888888888</v>
      </c>
      <c r="BH22" s="30">
        <f>SUM(BG22-BG3)</f>
        <v>0.03840277777777777</v>
      </c>
      <c r="BI22" s="4"/>
    </row>
    <row r="23" spans="1:61" ht="14.25">
      <c r="A23" s="15">
        <v>19</v>
      </c>
      <c r="B23" s="15">
        <v>8</v>
      </c>
      <c r="C23" s="15" t="s">
        <v>135</v>
      </c>
      <c r="D23" s="15" t="s">
        <v>26</v>
      </c>
      <c r="E23" s="16">
        <v>0.02935185185185185</v>
      </c>
      <c r="G23" s="15">
        <v>19</v>
      </c>
      <c r="H23" s="15">
        <v>107</v>
      </c>
      <c r="I23" s="15" t="s">
        <v>136</v>
      </c>
      <c r="J23" s="15" t="s">
        <v>137</v>
      </c>
      <c r="K23" s="16">
        <v>0.028101851851851854</v>
      </c>
      <c r="M23" s="15">
        <v>19</v>
      </c>
      <c r="N23" s="15">
        <v>214</v>
      </c>
      <c r="O23" s="15" t="s">
        <v>138</v>
      </c>
      <c r="P23" s="15" t="s">
        <v>58</v>
      </c>
      <c r="Q23" s="16">
        <v>0.07590277777777778</v>
      </c>
      <c r="R23" s="16">
        <f>SUM(Q23-Q3)</f>
        <v>0.05506944444444445</v>
      </c>
      <c r="S23" s="17"/>
      <c r="AO23" s="31">
        <v>19</v>
      </c>
      <c r="AP23" s="24">
        <v>628</v>
      </c>
      <c r="AQ23" s="24" t="s">
        <v>166</v>
      </c>
      <c r="AR23" s="32" t="s">
        <v>150</v>
      </c>
      <c r="AS23" s="29">
        <v>0.0921875</v>
      </c>
      <c r="AT23" s="33">
        <f>SUM(AS23-AS3)</f>
        <v>0.04010416666666667</v>
      </c>
      <c r="AV23" s="24">
        <v>19</v>
      </c>
      <c r="AW23" s="34">
        <v>835</v>
      </c>
      <c r="AX23" s="26" t="s">
        <v>202</v>
      </c>
      <c r="AY23" s="27" t="s">
        <v>176</v>
      </c>
      <c r="AZ23" s="28">
        <v>0.08905092592592594</v>
      </c>
      <c r="BA23" s="22">
        <f>SUM(AZ23-AZ3)</f>
        <v>0.03557870370370372</v>
      </c>
      <c r="BB23" s="10"/>
      <c r="BC23" s="24">
        <v>19</v>
      </c>
      <c r="BD23" s="24">
        <v>879</v>
      </c>
      <c r="BE23" s="24" t="s">
        <v>229</v>
      </c>
      <c r="BF23" s="32" t="s">
        <v>150</v>
      </c>
      <c r="BG23" s="29">
        <v>0.09594907407407409</v>
      </c>
      <c r="BH23" s="30">
        <f>SUM(BG23-BG3)</f>
        <v>0.04108796296296298</v>
      </c>
      <c r="BI23" s="4"/>
    </row>
    <row r="24" spans="1:61" ht="14.25">
      <c r="A24" s="15">
        <v>20</v>
      </c>
      <c r="B24" s="15">
        <v>13</v>
      </c>
      <c r="C24" s="15" t="s">
        <v>139</v>
      </c>
      <c r="D24" s="15" t="s">
        <v>26</v>
      </c>
      <c r="E24" s="16">
        <v>0.02952546296296296</v>
      </c>
      <c r="G24" s="15">
        <v>20</v>
      </c>
      <c r="H24" s="15">
        <v>121</v>
      </c>
      <c r="I24" s="15" t="s">
        <v>140</v>
      </c>
      <c r="J24" s="15" t="s">
        <v>141</v>
      </c>
      <c r="K24" s="16">
        <v>0.03194444444444445</v>
      </c>
      <c r="AO24" s="31">
        <v>20</v>
      </c>
      <c r="AP24" s="24">
        <v>623</v>
      </c>
      <c r="AQ24" s="24" t="s">
        <v>167</v>
      </c>
      <c r="AR24" s="32" t="s">
        <v>150</v>
      </c>
      <c r="AS24" s="29">
        <v>0.09583333333333333</v>
      </c>
      <c r="AT24" s="33">
        <f>SUM(AS24-AS3)</f>
        <v>0.04374999999999999</v>
      </c>
      <c r="AV24" s="24">
        <v>20</v>
      </c>
      <c r="AW24" s="34">
        <v>841</v>
      </c>
      <c r="AX24" s="26" t="s">
        <v>209</v>
      </c>
      <c r="AY24" s="27" t="s">
        <v>26</v>
      </c>
      <c r="AZ24" s="28">
        <v>0.09</v>
      </c>
      <c r="BA24" s="22">
        <f>SUM(AZ24-AZ3)</f>
        <v>0.03652777777777778</v>
      </c>
      <c r="BB24" s="10"/>
      <c r="BC24" s="24">
        <v>20</v>
      </c>
      <c r="BD24" s="24">
        <v>877</v>
      </c>
      <c r="BE24" s="24" t="s">
        <v>230</v>
      </c>
      <c r="BF24" s="32" t="s">
        <v>150</v>
      </c>
      <c r="BG24" s="29">
        <v>0.09596064814814814</v>
      </c>
      <c r="BH24" s="30">
        <f>SUM(BG24-BG3)</f>
        <v>0.04109953703703703</v>
      </c>
      <c r="BI24" s="4"/>
    </row>
    <row r="25" spans="1:61" ht="14.25">
      <c r="A25" s="15">
        <v>21</v>
      </c>
      <c r="B25" s="15">
        <v>20</v>
      </c>
      <c r="C25" s="15" t="s">
        <v>142</v>
      </c>
      <c r="D25" s="15" t="s">
        <v>92</v>
      </c>
      <c r="E25" s="16">
        <v>0.02974537037037037</v>
      </c>
      <c r="AO25" s="31">
        <v>21</v>
      </c>
      <c r="AP25" s="24">
        <v>624</v>
      </c>
      <c r="AQ25" s="24" t="s">
        <v>168</v>
      </c>
      <c r="AR25" s="32" t="s">
        <v>150</v>
      </c>
      <c r="AS25" s="29">
        <v>0.0958449074074074</v>
      </c>
      <c r="AT25" s="33">
        <f>SUM(AS25-AS3)</f>
        <v>0.04376157407407407</v>
      </c>
      <c r="AV25" s="24">
        <v>21</v>
      </c>
      <c r="AW25" s="34">
        <v>839</v>
      </c>
      <c r="AX25" s="26" t="s">
        <v>210</v>
      </c>
      <c r="AY25" s="27" t="s">
        <v>176</v>
      </c>
      <c r="AZ25" s="28">
        <v>0.09005787037037037</v>
      </c>
      <c r="BA25" s="22">
        <f>SUM(AZ25-AZ3)</f>
        <v>0.03658564814814815</v>
      </c>
      <c r="BB25" s="10"/>
      <c r="BC25" s="24">
        <v>21</v>
      </c>
      <c r="BD25" s="24">
        <v>873</v>
      </c>
      <c r="BE25" s="24" t="s">
        <v>231</v>
      </c>
      <c r="BF25" s="32" t="s">
        <v>150</v>
      </c>
      <c r="BG25" s="29">
        <v>0.09597222222222222</v>
      </c>
      <c r="BH25" s="30">
        <f>SUM(BG25-BG3)</f>
        <v>0.04111111111111111</v>
      </c>
      <c r="BI25" s="4"/>
    </row>
    <row r="26" spans="1:61" ht="14.25">
      <c r="A26" s="15">
        <v>22</v>
      </c>
      <c r="B26" s="15">
        <v>1</v>
      </c>
      <c r="C26" s="15" t="s">
        <v>143</v>
      </c>
      <c r="D26" s="15" t="s">
        <v>37</v>
      </c>
      <c r="E26" s="16">
        <v>0.03429398148148148</v>
      </c>
      <c r="AO26" s="31">
        <v>22</v>
      </c>
      <c r="AP26" s="24">
        <v>608</v>
      </c>
      <c r="AQ26" s="24" t="s">
        <v>169</v>
      </c>
      <c r="AR26" s="32" t="s">
        <v>26</v>
      </c>
      <c r="AS26" s="29">
        <v>0.09741898148148148</v>
      </c>
      <c r="AT26" s="33">
        <f>SUM(AS26-AS3)</f>
        <v>0.045335648148148146</v>
      </c>
      <c r="AV26" s="24">
        <v>22</v>
      </c>
      <c r="AW26" s="34">
        <v>813</v>
      </c>
      <c r="AX26" s="26" t="s">
        <v>211</v>
      </c>
      <c r="AY26" s="27" t="s">
        <v>176</v>
      </c>
      <c r="AZ26" s="28">
        <v>0.09017361111111111</v>
      </c>
      <c r="BA26" s="22">
        <f>SUM(AZ26-AZ3)</f>
        <v>0.03670138888888889</v>
      </c>
      <c r="BB26" s="10"/>
      <c r="BC26" s="24">
        <v>22</v>
      </c>
      <c r="BD26" s="24">
        <v>876</v>
      </c>
      <c r="BE26" s="24" t="s">
        <v>232</v>
      </c>
      <c r="BF26" s="32" t="s">
        <v>150</v>
      </c>
      <c r="BG26" s="29">
        <v>0.09682870370370371</v>
      </c>
      <c r="BH26" s="30">
        <f>SUM(BG26-BG3)</f>
        <v>0.0419675925925926</v>
      </c>
      <c r="BI26" s="4"/>
    </row>
    <row r="27" spans="1:61" ht="14.25">
      <c r="A27" s="15">
        <v>23</v>
      </c>
      <c r="B27" s="15">
        <v>11</v>
      </c>
      <c r="C27" s="15" t="s">
        <v>144</v>
      </c>
      <c r="D27" s="15" t="s">
        <v>26</v>
      </c>
      <c r="E27" s="16">
        <v>0.0346412037037037</v>
      </c>
      <c r="AO27" s="31">
        <v>23</v>
      </c>
      <c r="AP27" s="24">
        <v>627</v>
      </c>
      <c r="AQ27" s="24" t="s">
        <v>170</v>
      </c>
      <c r="AR27" s="32" t="s">
        <v>150</v>
      </c>
      <c r="AS27" s="29">
        <v>0.09751157407407407</v>
      </c>
      <c r="AT27" s="33">
        <f>SUM(AS27-AS3)</f>
        <v>0.045428240740740734</v>
      </c>
      <c r="AV27" s="24">
        <v>23</v>
      </c>
      <c r="AW27" s="34">
        <v>810</v>
      </c>
      <c r="AX27" s="26" t="s">
        <v>213</v>
      </c>
      <c r="AY27" s="27" t="s">
        <v>176</v>
      </c>
      <c r="AZ27" s="28">
        <v>0.09116898148148149</v>
      </c>
      <c r="BA27" s="22">
        <f>SUM(AZ27-AZ3)</f>
        <v>0.03769675925925927</v>
      </c>
      <c r="BB27" s="10"/>
      <c r="BC27" s="24">
        <v>23</v>
      </c>
      <c r="BD27" s="24">
        <v>875</v>
      </c>
      <c r="BE27" s="24" t="s">
        <v>233</v>
      </c>
      <c r="BF27" s="32" t="s">
        <v>150</v>
      </c>
      <c r="BG27" s="29">
        <v>0.09684027777777778</v>
      </c>
      <c r="BH27" s="30">
        <f>SUM(BG27-BG3)</f>
        <v>0.041979166666666665</v>
      </c>
      <c r="BI27" s="4"/>
    </row>
    <row r="28" spans="41:61" ht="14.25">
      <c r="AO28" s="31">
        <v>24</v>
      </c>
      <c r="AP28" s="24">
        <v>631</v>
      </c>
      <c r="AQ28" s="24" t="s">
        <v>171</v>
      </c>
      <c r="AR28" s="35" t="s">
        <v>150</v>
      </c>
      <c r="AS28" s="22">
        <v>0.1002199074074074</v>
      </c>
      <c r="AT28" s="33">
        <f>SUM(AS28-AS3)</f>
        <v>0.04813657407407406</v>
      </c>
      <c r="AV28" s="24">
        <v>24</v>
      </c>
      <c r="AW28" s="34">
        <v>818</v>
      </c>
      <c r="AX28" s="26" t="s">
        <v>214</v>
      </c>
      <c r="AY28" s="27" t="s">
        <v>176</v>
      </c>
      <c r="AZ28" s="28">
        <v>0.09119212962962964</v>
      </c>
      <c r="BA28" s="22">
        <f>SUM(AZ28-AZ3)</f>
        <v>0.03771990740740742</v>
      </c>
      <c r="BB28" s="10"/>
      <c r="BC28" s="24">
        <v>24</v>
      </c>
      <c r="BD28" s="24">
        <v>862</v>
      </c>
      <c r="BE28" s="24" t="s">
        <v>235</v>
      </c>
      <c r="BF28" s="32" t="s">
        <v>26</v>
      </c>
      <c r="BG28" s="29">
        <v>0.09916666666666667</v>
      </c>
      <c r="BH28" s="30">
        <f>SUM(BG28-BG3)</f>
        <v>0.044305555555555556</v>
      </c>
      <c r="BI28" s="4"/>
    </row>
    <row r="29" spans="48:61" ht="14.25">
      <c r="AV29" s="24">
        <v>25</v>
      </c>
      <c r="AW29" s="34">
        <v>842</v>
      </c>
      <c r="AX29" s="26" t="s">
        <v>216</v>
      </c>
      <c r="AY29" s="27" t="s">
        <v>26</v>
      </c>
      <c r="AZ29" s="28">
        <v>0.09137731481481481</v>
      </c>
      <c r="BA29" s="22">
        <f>SUM(AZ29-AZ3)</f>
        <v>0.037905092592592594</v>
      </c>
      <c r="BB29" s="10"/>
      <c r="BC29" s="24">
        <v>25</v>
      </c>
      <c r="BD29" s="24">
        <v>863</v>
      </c>
      <c r="BE29" s="24" t="s">
        <v>236</v>
      </c>
      <c r="BF29" s="32" t="s">
        <v>26</v>
      </c>
      <c r="BG29" s="29">
        <v>0.09965277777777777</v>
      </c>
      <c r="BH29" s="30">
        <f>SUM(BG29-BG3)</f>
        <v>0.04479166666666666</v>
      </c>
      <c r="BI29" s="4"/>
    </row>
    <row r="30" spans="48:61" ht="14.25">
      <c r="AV30" s="24">
        <v>26</v>
      </c>
      <c r="AW30" s="34">
        <v>824</v>
      </c>
      <c r="AX30" s="26" t="s">
        <v>218</v>
      </c>
      <c r="AY30" s="27" t="s">
        <v>176</v>
      </c>
      <c r="AZ30" s="28">
        <v>0.09144675925925926</v>
      </c>
      <c r="BA30" s="22">
        <f>SUM(AZ30-AZ3)</f>
        <v>0.037974537037037036</v>
      </c>
      <c r="BB30" s="10"/>
      <c r="BC30" s="24">
        <v>26</v>
      </c>
      <c r="BD30" s="24">
        <v>874</v>
      </c>
      <c r="BE30" s="24" t="s">
        <v>237</v>
      </c>
      <c r="BF30" s="24" t="s">
        <v>150</v>
      </c>
      <c r="BG30" s="22">
        <v>0.0997337962962963</v>
      </c>
      <c r="BH30" s="30">
        <f>SUM(BG30-BG3)</f>
        <v>0.044872685185185196</v>
      </c>
      <c r="BI30" s="4"/>
    </row>
    <row r="31" spans="48:61" ht="14.25">
      <c r="AV31" s="24">
        <v>27</v>
      </c>
      <c r="AW31" s="34">
        <v>837</v>
      </c>
      <c r="AX31" s="26" t="s">
        <v>219</v>
      </c>
      <c r="AY31" s="27" t="s">
        <v>176</v>
      </c>
      <c r="AZ31" s="28">
        <v>0.09173611111111112</v>
      </c>
      <c r="BA31" s="22">
        <f>SUM(AZ31-AZ3)</f>
        <v>0.038263888888888896</v>
      </c>
      <c r="BB31" s="10"/>
      <c r="BC31" s="36"/>
      <c r="BD31" s="3"/>
      <c r="BE31" s="3"/>
      <c r="BG31" s="4"/>
      <c r="BH31" s="4"/>
      <c r="BI31" s="4"/>
    </row>
    <row r="32" spans="48:61" ht="14.25">
      <c r="AV32" s="24">
        <v>28</v>
      </c>
      <c r="AW32" s="34">
        <v>825</v>
      </c>
      <c r="AX32" s="26" t="s">
        <v>220</v>
      </c>
      <c r="AY32" s="27" t="s">
        <v>176</v>
      </c>
      <c r="AZ32" s="28">
        <v>0.09181712962962962</v>
      </c>
      <c r="BA32" s="22">
        <f>SUM(AZ32-AZ3)</f>
        <v>0.038344907407407404</v>
      </c>
      <c r="BB32" s="10"/>
      <c r="BC32" s="36"/>
      <c r="BD32" s="3"/>
      <c r="BE32" s="3"/>
      <c r="BG32" s="4"/>
      <c r="BH32" s="4"/>
      <c r="BI32" s="4"/>
    </row>
    <row r="33" spans="48:61" ht="14.25">
      <c r="AV33" s="24">
        <v>29</v>
      </c>
      <c r="AW33" s="34">
        <v>826</v>
      </c>
      <c r="AX33" s="26" t="s">
        <v>222</v>
      </c>
      <c r="AY33" s="27" t="s">
        <v>176</v>
      </c>
      <c r="AZ33" s="28">
        <v>0.09195601851851852</v>
      </c>
      <c r="BA33" s="22">
        <f>SUM(AZ33-AZ3)</f>
        <v>0.0384837962962963</v>
      </c>
      <c r="BB33" s="10"/>
      <c r="BC33" s="36"/>
      <c r="BD33" s="3"/>
      <c r="BE33" s="3"/>
      <c r="BG33" s="4"/>
      <c r="BH33" s="4"/>
      <c r="BI33" s="4"/>
    </row>
    <row r="34" spans="48:61" ht="14.25">
      <c r="AV34" s="24">
        <v>30</v>
      </c>
      <c r="AW34" s="34">
        <v>830</v>
      </c>
      <c r="AX34" s="26" t="s">
        <v>223</v>
      </c>
      <c r="AY34" s="27" t="s">
        <v>176</v>
      </c>
      <c r="AZ34" s="28">
        <v>0.09295138888888889</v>
      </c>
      <c r="BA34" s="22">
        <f>SUM(AZ34-AZ3)</f>
        <v>0.03947916666666667</v>
      </c>
      <c r="BB34" s="10"/>
      <c r="BC34" s="36"/>
      <c r="BD34" s="3"/>
      <c r="BE34" s="3"/>
      <c r="BG34" s="4"/>
      <c r="BH34" s="4"/>
      <c r="BI34" s="4"/>
    </row>
    <row r="35" spans="48:61" ht="14.25">
      <c r="AV35" s="24">
        <v>31</v>
      </c>
      <c r="AW35" s="34">
        <v>827</v>
      </c>
      <c r="AX35" s="26" t="s">
        <v>224</v>
      </c>
      <c r="AY35" s="27" t="s">
        <v>176</v>
      </c>
      <c r="AZ35" s="28">
        <v>0.09304398148148148</v>
      </c>
      <c r="BA35" s="22">
        <f>SUM(AZ35-AZ3)</f>
        <v>0.03957175925925926</v>
      </c>
      <c r="BB35" s="10"/>
      <c r="BC35" s="36"/>
      <c r="BD35" s="36"/>
      <c r="BE35" s="3"/>
      <c r="BG35" s="4"/>
      <c r="BH35" s="4"/>
      <c r="BI35" s="4"/>
    </row>
    <row r="36" spans="48:61" ht="14.25">
      <c r="AV36" s="24">
        <v>32</v>
      </c>
      <c r="AW36" s="34">
        <v>804</v>
      </c>
      <c r="AX36" s="26" t="s">
        <v>225</v>
      </c>
      <c r="AY36" s="27" t="s">
        <v>176</v>
      </c>
      <c r="AZ36" s="28">
        <v>0.09305555555555556</v>
      </c>
      <c r="BA36" s="22">
        <f>SUM(AZ36-AZ3)</f>
        <v>0.03958333333333334</v>
      </c>
      <c r="BB36" s="10"/>
      <c r="BC36" s="36"/>
      <c r="BD36" s="36"/>
      <c r="BE36" s="3"/>
      <c r="BG36" s="4"/>
      <c r="BH36" s="4"/>
      <c r="BI36" s="4"/>
    </row>
    <row r="37" spans="48:61" ht="14.25">
      <c r="AV37" s="24">
        <v>33</v>
      </c>
      <c r="AW37" s="34">
        <v>833</v>
      </c>
      <c r="AX37" s="26" t="s">
        <v>226</v>
      </c>
      <c r="AY37" s="27" t="s">
        <v>176</v>
      </c>
      <c r="AZ37" s="28">
        <v>0.09333333333333334</v>
      </c>
      <c r="BA37" s="22">
        <f>SUM(AZ37-AZ3)</f>
        <v>0.03986111111111112</v>
      </c>
      <c r="BB37" s="10"/>
      <c r="BC37" s="36"/>
      <c r="BD37" s="36"/>
      <c r="BE37" s="3"/>
      <c r="BG37" s="4"/>
      <c r="BH37" s="4"/>
      <c r="BI37" s="4"/>
    </row>
    <row r="38" spans="48:61" ht="14.25">
      <c r="AV38" s="24">
        <v>34</v>
      </c>
      <c r="AW38" s="34">
        <v>838</v>
      </c>
      <c r="AX38" s="26" t="s">
        <v>227</v>
      </c>
      <c r="AY38" s="27" t="s">
        <v>176</v>
      </c>
      <c r="AZ38" s="28">
        <v>0.0933449074074074</v>
      </c>
      <c r="BA38" s="22">
        <f>SUM(AZ38-AZ3)</f>
        <v>0.039872685185185185</v>
      </c>
      <c r="BB38" s="10"/>
      <c r="BC38" s="36"/>
      <c r="BD38" s="3"/>
      <c r="BE38" s="3"/>
      <c r="BG38" s="4"/>
      <c r="BH38" s="4"/>
      <c r="BI38" s="4"/>
    </row>
    <row r="39" spans="48:61" ht="14.25">
      <c r="AV39" s="24">
        <v>35</v>
      </c>
      <c r="AW39" s="34">
        <v>812</v>
      </c>
      <c r="AX39" s="26" t="s">
        <v>228</v>
      </c>
      <c r="AY39" s="27" t="s">
        <v>176</v>
      </c>
      <c r="AZ39" s="28">
        <v>0.09341435185185186</v>
      </c>
      <c r="BA39" s="30">
        <f>SUM(AZ39-AZ3)</f>
        <v>0.03994212962962964</v>
      </c>
      <c r="BB39" s="5"/>
      <c r="BC39" s="36"/>
      <c r="BD39" s="36"/>
      <c r="BE39" s="3"/>
      <c r="BG39" s="4"/>
      <c r="BH39" s="4"/>
      <c r="BI39" s="4"/>
    </row>
    <row r="40" spans="48:53" ht="14.25">
      <c r="AV40" s="24">
        <v>36</v>
      </c>
      <c r="AW40" s="34">
        <v>840</v>
      </c>
      <c r="AX40" s="26" t="s">
        <v>234</v>
      </c>
      <c r="AY40" s="27" t="s">
        <v>26</v>
      </c>
      <c r="AZ40" s="28">
        <v>0.09734953703703704</v>
      </c>
      <c r="BA40" s="33">
        <f>SUM(AZ40-AZ3)</f>
        <v>0.04387731481481482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7"/>
  <sheetViews>
    <sheetView zoomScale="75" zoomScaleNormal="75" zoomScalePageLayoutView="0" workbookViewId="0" topLeftCell="I1">
      <selection activeCell="K4" sqref="K4"/>
    </sheetView>
  </sheetViews>
  <sheetFormatPr defaultColWidth="9.140625" defaultRowHeight="12.75"/>
  <cols>
    <col min="1" max="2" width="9.140625" style="4" customWidth="1"/>
    <col min="3" max="3" width="58.140625" style="4" customWidth="1"/>
    <col min="4" max="4" width="25.28125" style="4" bestFit="1" customWidth="1"/>
    <col min="5" max="5" width="9.140625" style="4" hidden="1" customWidth="1"/>
    <col min="6" max="10" width="9.140625" style="4" customWidth="1"/>
    <col min="11" max="11" width="55.57421875" style="4" customWidth="1"/>
    <col min="12" max="12" width="25.28125" style="4" bestFit="1" customWidth="1"/>
    <col min="13" max="13" width="9.140625" style="4" hidden="1" customWidth="1"/>
    <col min="14" max="17" width="9.140625" style="4" customWidth="1"/>
    <col min="18" max="18" width="54.28125" style="4" customWidth="1"/>
    <col min="19" max="19" width="20.8515625" style="4" bestFit="1" customWidth="1"/>
    <col min="20" max="20" width="0" style="4" hidden="1" customWidth="1"/>
    <col min="21" max="24" width="9.140625" style="4" customWidth="1"/>
    <col min="25" max="25" width="43.140625" style="4" bestFit="1" customWidth="1"/>
    <col min="26" max="26" width="22.140625" style="4" bestFit="1" customWidth="1"/>
    <col min="27" max="27" width="9.140625" style="4" hidden="1" customWidth="1"/>
    <col min="28" max="31" width="9.140625" style="4" customWidth="1"/>
    <col min="32" max="32" width="48.7109375" style="4" bestFit="1" customWidth="1"/>
    <col min="33" max="33" width="22.140625" style="4" bestFit="1" customWidth="1"/>
    <col min="34" max="34" width="0" style="4" hidden="1" customWidth="1"/>
    <col min="35" max="38" width="9.140625" style="4" customWidth="1"/>
    <col min="39" max="39" width="43.00390625" style="4" bestFit="1" customWidth="1"/>
    <col min="40" max="40" width="22.140625" style="4" bestFit="1" customWidth="1"/>
    <col min="41" max="41" width="0" style="4" hidden="1" customWidth="1"/>
    <col min="42" max="16384" width="9.140625" style="4" customWidth="1"/>
  </cols>
  <sheetData>
    <row r="2" spans="1:39" ht="15">
      <c r="A2" s="38" t="s">
        <v>241</v>
      </c>
      <c r="B2" s="38"/>
      <c r="C2" s="38"/>
      <c r="D2" s="38"/>
      <c r="I2" s="38" t="s">
        <v>242</v>
      </c>
      <c r="J2" s="38"/>
      <c r="K2" s="38"/>
      <c r="M2" s="52">
        <v>0.059201388888888894</v>
      </c>
      <c r="Q2" s="39" t="s">
        <v>243</v>
      </c>
      <c r="T2" s="54">
        <v>0.059201388888888894</v>
      </c>
      <c r="X2" s="39" t="s">
        <v>268</v>
      </c>
      <c r="Y2" s="39"/>
      <c r="AE2" s="39" t="s">
        <v>266</v>
      </c>
      <c r="AF2" s="39"/>
      <c r="AL2" s="39" t="s">
        <v>267</v>
      </c>
      <c r="AM2" s="39"/>
    </row>
    <row r="3" spans="1:42" ht="15">
      <c r="A3" s="51" t="s">
        <v>6</v>
      </c>
      <c r="B3" s="51" t="s">
        <v>7</v>
      </c>
      <c r="C3" s="51" t="s">
        <v>8</v>
      </c>
      <c r="D3" s="51" t="s">
        <v>9</v>
      </c>
      <c r="E3" s="52">
        <v>0.059201388888888894</v>
      </c>
      <c r="F3" s="51" t="s">
        <v>10</v>
      </c>
      <c r="I3" s="51" t="s">
        <v>6</v>
      </c>
      <c r="J3" s="51" t="s">
        <v>7</v>
      </c>
      <c r="K3" s="51" t="s">
        <v>8</v>
      </c>
      <c r="L3" s="51" t="s">
        <v>9</v>
      </c>
      <c r="M3" s="53" t="s">
        <v>10</v>
      </c>
      <c r="N3" s="51" t="s">
        <v>10</v>
      </c>
      <c r="P3" s="51" t="s">
        <v>6</v>
      </c>
      <c r="Q3" s="51" t="s">
        <v>7</v>
      </c>
      <c r="R3" s="51" t="s">
        <v>8</v>
      </c>
      <c r="S3" s="51" t="s">
        <v>9</v>
      </c>
      <c r="T3" s="53"/>
      <c r="U3" s="51" t="s">
        <v>10</v>
      </c>
      <c r="W3" s="51" t="s">
        <v>6</v>
      </c>
      <c r="X3" s="51" t="s">
        <v>7</v>
      </c>
      <c r="Y3" s="51" t="s">
        <v>8</v>
      </c>
      <c r="Z3" s="51" t="s">
        <v>9</v>
      </c>
      <c r="AA3" s="52">
        <v>0.059201388888888894</v>
      </c>
      <c r="AB3" s="55" t="s">
        <v>10</v>
      </c>
      <c r="AD3" s="51" t="s">
        <v>6</v>
      </c>
      <c r="AE3" s="51" t="s">
        <v>7</v>
      </c>
      <c r="AF3" s="51" t="s">
        <v>8</v>
      </c>
      <c r="AG3" s="51" t="s">
        <v>9</v>
      </c>
      <c r="AH3" s="52">
        <v>0.06059027777777778</v>
      </c>
      <c r="AI3" s="55" t="s">
        <v>10</v>
      </c>
      <c r="AK3" s="51" t="s">
        <v>6</v>
      </c>
      <c r="AL3" s="51" t="s">
        <v>7</v>
      </c>
      <c r="AM3" s="51" t="s">
        <v>8</v>
      </c>
      <c r="AN3" s="51" t="s">
        <v>9</v>
      </c>
      <c r="AO3" s="52">
        <v>0.06059027777777778</v>
      </c>
      <c r="AP3" s="55" t="s">
        <v>10</v>
      </c>
    </row>
    <row r="4" spans="1:42" ht="14.25">
      <c r="A4" s="46">
        <v>1</v>
      </c>
      <c r="B4" s="47">
        <f>'[1]Yr 8 Girls'!A2</f>
        <v>2012</v>
      </c>
      <c r="C4" s="48" t="str">
        <f>VLOOKUP(B4,'[1]TEAML ENTRY'!$A$3:$D$102,3,0)</f>
        <v>Elizabeth Rankin, Kirstie Denning, Ashlee Harris</v>
      </c>
      <c r="D4" s="47" t="str">
        <f>VLOOKUP(B4,'[1]TEAML ENTRY'!$A$3:$D$102,2,0)</f>
        <v>Penrhos College 1</v>
      </c>
      <c r="E4" s="49">
        <v>0.09016203703703703</v>
      </c>
      <c r="F4" s="50">
        <f>SUM(E4-E3)</f>
        <v>0.030960648148148133</v>
      </c>
      <c r="G4" s="10"/>
      <c r="I4" s="46">
        <v>1</v>
      </c>
      <c r="J4" s="47">
        <f>'[1]Yr 8 Boys'!$A2</f>
        <v>2108</v>
      </c>
      <c r="K4" s="48" t="str">
        <f>VLOOKUP(J4,'[1]TEAML ENTRY'!$E$3:$H$102,3,0)</f>
        <v>Jonathon Montgomery, Cameron Gallagher, Daniel Vince</v>
      </c>
      <c r="L4" s="48" t="str">
        <f>VLOOKUP(J4,'[1]TEAML ENTRY'!$E$3:$H$102,2,0)</f>
        <v>Carey BC</v>
      </c>
      <c r="M4" s="50">
        <v>0.08902777777777778</v>
      </c>
      <c r="N4" s="22">
        <f>SUM(M4-M2)</f>
        <v>0.02982638888888888</v>
      </c>
      <c r="O4" s="10"/>
      <c r="P4" s="46">
        <v>1</v>
      </c>
      <c r="Q4" s="47">
        <v>2205</v>
      </c>
      <c r="R4" s="48" t="s">
        <v>244</v>
      </c>
      <c r="S4" s="48" t="s">
        <v>245</v>
      </c>
      <c r="T4" s="49">
        <v>0.08795138888888888</v>
      </c>
      <c r="U4" s="50">
        <f>SUM(T4-T2)</f>
        <v>0.02874999999999999</v>
      </c>
      <c r="W4" s="26">
        <v>1</v>
      </c>
      <c r="X4" s="40">
        <v>2302</v>
      </c>
      <c r="Y4" s="57" t="s">
        <v>270</v>
      </c>
      <c r="Z4" s="62" t="s">
        <v>269</v>
      </c>
      <c r="AA4" s="22">
        <v>0.08606481481481482</v>
      </c>
      <c r="AB4" s="22">
        <f>SUM(AA4-AA3)</f>
        <v>0.026863425925925923</v>
      </c>
      <c r="AD4" s="26">
        <v>1</v>
      </c>
      <c r="AE4" s="40">
        <v>2419</v>
      </c>
      <c r="AF4" s="65" t="s">
        <v>292</v>
      </c>
      <c r="AG4" s="63" t="s">
        <v>291</v>
      </c>
      <c r="AH4" s="22">
        <v>0.08695601851851852</v>
      </c>
      <c r="AI4" s="22">
        <f>SUM(AH4-AH3)</f>
        <v>0.026365740740740738</v>
      </c>
      <c r="AK4" s="26">
        <v>1</v>
      </c>
      <c r="AL4" s="40">
        <v>2516</v>
      </c>
      <c r="AM4" s="64" t="s">
        <v>338</v>
      </c>
      <c r="AN4" s="68" t="s">
        <v>337</v>
      </c>
      <c r="AO4" s="22">
        <v>0.08622685185185186</v>
      </c>
      <c r="AP4" s="30">
        <f>SUM(AO4-AO3)</f>
        <v>0.025636574074074082</v>
      </c>
    </row>
    <row r="5" spans="1:42" ht="14.25">
      <c r="A5" s="41">
        <v>2</v>
      </c>
      <c r="B5" s="26">
        <f>'[1]Yr 8 Girls'!A3</f>
        <v>2008</v>
      </c>
      <c r="C5" s="45" t="str">
        <f>VLOOKUP(B5,'[1]TEAML ENTRY'!$A$3:$D$102,3,0)</f>
        <v>Brittany Morrison, Danielle Edwards, Keearney Maher</v>
      </c>
      <c r="D5" s="26" t="str">
        <f>VLOOKUP(B5,'[1]TEAML ENTRY'!$A$3:$D$102,2,0)</f>
        <v>St Brigid's College 3</v>
      </c>
      <c r="E5" s="28">
        <v>0.0922337962962963</v>
      </c>
      <c r="F5" s="22">
        <f>SUM(E5-E3)</f>
        <v>0.033032407407407406</v>
      </c>
      <c r="G5" s="10"/>
      <c r="I5" s="41">
        <v>2</v>
      </c>
      <c r="J5" s="26">
        <f>'[1]Yr 8 Boys'!$A3</f>
        <v>2101</v>
      </c>
      <c r="K5" s="45" t="str">
        <f>VLOOKUP($K5,'[1]TEAML ENTRY'!$E$3:$H$102,3,0)</f>
        <v>Patrick Hoey, Liam bavin, Mitch de Boer</v>
      </c>
      <c r="L5" s="45" t="str">
        <f>VLOOKUP($K5,'[1]TEAML ENTRY'!$E$3:$H$102,2,0)</f>
        <v>JTC 1</v>
      </c>
      <c r="M5" s="22">
        <v>0.09043981481481482</v>
      </c>
      <c r="N5" s="22">
        <f>SUM(M5-M2)</f>
        <v>0.031238425925925926</v>
      </c>
      <c r="O5" s="10"/>
      <c r="P5" s="41">
        <v>2</v>
      </c>
      <c r="Q5" s="26">
        <v>2209</v>
      </c>
      <c r="R5" s="45" t="s">
        <v>246</v>
      </c>
      <c r="S5" s="45" t="s">
        <v>247</v>
      </c>
      <c r="T5" s="28">
        <v>0.08953703703703704</v>
      </c>
      <c r="U5" s="22">
        <f>SUM(T5-T2)</f>
        <v>0.030335648148148146</v>
      </c>
      <c r="W5" s="26">
        <v>2</v>
      </c>
      <c r="X5" s="40">
        <v>2311</v>
      </c>
      <c r="Y5" s="64" t="s">
        <v>272</v>
      </c>
      <c r="Z5" s="63" t="s">
        <v>271</v>
      </c>
      <c r="AA5" s="22">
        <v>0.0868287037037037</v>
      </c>
      <c r="AB5" s="22">
        <f>SUM(AA5-AA3)</f>
        <v>0.027627314814814806</v>
      </c>
      <c r="AD5" s="26">
        <v>2</v>
      </c>
      <c r="AE5" s="40">
        <v>2422</v>
      </c>
      <c r="AF5" s="65" t="s">
        <v>294</v>
      </c>
      <c r="AG5" s="63" t="s">
        <v>293</v>
      </c>
      <c r="AH5" s="22">
        <v>0.08950231481481481</v>
      </c>
      <c r="AI5" s="22">
        <f>SUM(AH5-AH3)</f>
        <v>0.028912037037037035</v>
      </c>
      <c r="AK5" s="26">
        <v>2</v>
      </c>
      <c r="AL5" s="40">
        <v>2511</v>
      </c>
      <c r="AM5" s="64" t="s">
        <v>340</v>
      </c>
      <c r="AN5" s="58" t="s">
        <v>339</v>
      </c>
      <c r="AO5" s="22">
        <v>0.08712962962962963</v>
      </c>
      <c r="AP5" s="30">
        <f>SUM(AO5-AO3)</f>
        <v>0.02653935185185185</v>
      </c>
    </row>
    <row r="6" spans="1:43" ht="14.25">
      <c r="A6" s="41">
        <v>3</v>
      </c>
      <c r="B6" s="26">
        <f>'[1]Yr 8 Girls'!A4</f>
        <v>2001</v>
      </c>
      <c r="C6" s="45" t="str">
        <f>VLOOKUP(B6,'[1]TEAML ENTRY'!$A$3:$D$102,3,0)</f>
        <v>Charlotte Krause, Olivia Beor, Amanda Meloni</v>
      </c>
      <c r="D6" s="26" t="str">
        <f>VLOOKUP(B6,'[1]TEAML ENTRY'!$A$3:$D$102,2,0)</f>
        <v>Mercedes College 1</v>
      </c>
      <c r="E6" s="28">
        <v>0.09332175925925927</v>
      </c>
      <c r="F6" s="22">
        <f>SUM(E6-E3)</f>
        <v>0.03412037037037038</v>
      </c>
      <c r="G6" s="10"/>
      <c r="I6" s="41">
        <v>3</v>
      </c>
      <c r="J6" s="26">
        <v>2109</v>
      </c>
      <c r="K6" s="42"/>
      <c r="L6" s="42" t="s">
        <v>364</v>
      </c>
      <c r="M6" s="30">
        <v>0.0909375</v>
      </c>
      <c r="N6" s="30">
        <f>SUM(M6-M2)</f>
        <v>0.03173611111111111</v>
      </c>
      <c r="O6" s="10"/>
      <c r="P6" s="41">
        <v>3</v>
      </c>
      <c r="Q6" s="26">
        <v>2208</v>
      </c>
      <c r="R6" s="45" t="s">
        <v>248</v>
      </c>
      <c r="S6" s="45" t="s">
        <v>249</v>
      </c>
      <c r="T6" s="28">
        <v>0.09003472222222221</v>
      </c>
      <c r="U6" s="22">
        <f>SUM(T6-T2)</f>
        <v>0.030833333333333317</v>
      </c>
      <c r="W6" s="26">
        <v>3</v>
      </c>
      <c r="X6" s="40">
        <v>2301</v>
      </c>
      <c r="Y6" s="60" t="s">
        <v>274</v>
      </c>
      <c r="Z6" s="60" t="s">
        <v>273</v>
      </c>
      <c r="AA6" s="22">
        <v>0.08756944444444444</v>
      </c>
      <c r="AB6" s="22">
        <f>SUM(AA6-AA3)</f>
        <v>0.028368055555555542</v>
      </c>
      <c r="AD6" s="26">
        <v>3</v>
      </c>
      <c r="AE6" s="40">
        <v>2421</v>
      </c>
      <c r="AF6" s="57" t="s">
        <v>296</v>
      </c>
      <c r="AG6" s="63" t="s">
        <v>295</v>
      </c>
      <c r="AH6" s="22">
        <v>0.09042824074074074</v>
      </c>
      <c r="AI6" s="22">
        <f>SUM(AH6-AH3)</f>
        <v>0.029837962962962962</v>
      </c>
      <c r="AK6" s="26">
        <v>3</v>
      </c>
      <c r="AL6" s="40">
        <v>2517</v>
      </c>
      <c r="AM6" s="59" t="s">
        <v>342</v>
      </c>
      <c r="AN6" s="58" t="s">
        <v>341</v>
      </c>
      <c r="AO6" s="22">
        <v>0.08747685185185185</v>
      </c>
      <c r="AP6" s="30">
        <f>SUM(AO6-AO3)</f>
        <v>0.02688657407407407</v>
      </c>
      <c r="AQ6" s="4" t="s">
        <v>343</v>
      </c>
    </row>
    <row r="7" spans="1:42" ht="14.25">
      <c r="A7" s="41">
        <v>4</v>
      </c>
      <c r="B7" s="26">
        <f>'[1]Yr 8 Girls'!A5</f>
        <v>2005</v>
      </c>
      <c r="C7" s="45" t="str">
        <f>VLOOKUP(B7,'[1]TEAML ENTRY'!$A$3:$D$102,3,0)</f>
        <v>Margaret Wood, Nicole Kolar, Shannyn King</v>
      </c>
      <c r="D7" s="26" t="str">
        <f>VLOOKUP(B7,'[1]TEAML ENTRY'!$A$3:$D$102,2,0)</f>
        <v>Swan Christian College 1</v>
      </c>
      <c r="E7" s="28">
        <v>0.09342592592592593</v>
      </c>
      <c r="F7" s="22">
        <f>SUM(E7-E3)</f>
        <v>0.03422453703703703</v>
      </c>
      <c r="I7" s="41">
        <v>4</v>
      </c>
      <c r="J7" s="26">
        <f>'[1]Yr 8 Boys'!$A4</f>
        <v>2104</v>
      </c>
      <c r="K7" s="45" t="str">
        <f>VLOOKUP($K7,'[1]TEAML ENTRY'!$E$3:$H$102,3,0)</f>
        <v>Josh Notarangelo, Josh York, Reece Jefferies</v>
      </c>
      <c r="L7" s="45" t="str">
        <f>VLOOKUP($K7,'[1]TEAML ENTRY'!$E$3:$H$102,2,0)</f>
        <v>Corpus Christi College 3</v>
      </c>
      <c r="M7" s="22">
        <v>0.09141203703703704</v>
      </c>
      <c r="N7" s="22">
        <f>SUM(M7-M2)</f>
        <v>0.03221064814814815</v>
      </c>
      <c r="O7" s="10"/>
      <c r="P7" s="41">
        <v>4</v>
      </c>
      <c r="Q7" s="26">
        <v>2210</v>
      </c>
      <c r="R7" s="45" t="s">
        <v>250</v>
      </c>
      <c r="S7" s="45" t="s">
        <v>251</v>
      </c>
      <c r="T7" s="28">
        <v>0.09104166666666667</v>
      </c>
      <c r="U7" s="22">
        <f>SUM(T7-T2)</f>
        <v>0.03184027777777778</v>
      </c>
      <c r="W7" s="26">
        <v>4</v>
      </c>
      <c r="X7" s="40">
        <v>2312</v>
      </c>
      <c r="Y7" s="64" t="s">
        <v>276</v>
      </c>
      <c r="Z7" s="63" t="s">
        <v>275</v>
      </c>
      <c r="AA7" s="22">
        <v>0.0878587962962963</v>
      </c>
      <c r="AB7" s="22">
        <f>SUM(AA7-AA3)</f>
        <v>0.028657407407407402</v>
      </c>
      <c r="AD7" s="26">
        <v>4</v>
      </c>
      <c r="AE7" s="40">
        <v>2417</v>
      </c>
      <c r="AF7" s="66" t="s">
        <v>298</v>
      </c>
      <c r="AG7" s="67" t="s">
        <v>297</v>
      </c>
      <c r="AH7" s="22">
        <v>0.09049768518518518</v>
      </c>
      <c r="AI7" s="22">
        <f>SUM(AH7-AH3)</f>
        <v>0.029907407407407403</v>
      </c>
      <c r="AK7" s="26">
        <v>4</v>
      </c>
      <c r="AL7" s="40">
        <v>2502</v>
      </c>
      <c r="AM7" s="69" t="s">
        <v>345</v>
      </c>
      <c r="AN7" s="56" t="s">
        <v>344</v>
      </c>
      <c r="AO7" s="22">
        <v>0.0875</v>
      </c>
      <c r="AP7" s="30">
        <f>SUM(AO7-AO3)</f>
        <v>0.026909722222222217</v>
      </c>
    </row>
    <row r="8" spans="1:42" ht="14.25">
      <c r="A8" s="41">
        <v>5</v>
      </c>
      <c r="B8" s="26">
        <f>'[1]Yr 8 Girls'!A6</f>
        <v>2010</v>
      </c>
      <c r="C8" s="45" t="str">
        <f>VLOOKUP(B8,'[1]TEAML ENTRY'!$A$3:$D$102,3,0)</f>
        <v>Claire Holmes, Stephanie Robson, Libby Tearne</v>
      </c>
      <c r="D8" s="26" t="str">
        <f>VLOOKUP(B8,'[1]TEAML ENTRY'!$A$3:$D$102,2,0)</f>
        <v>Corpus Christi College 1</v>
      </c>
      <c r="E8" s="28">
        <v>0.0945949074074074</v>
      </c>
      <c r="F8" s="22">
        <f>SUM(E8-E3)</f>
        <v>0.03539351851851851</v>
      </c>
      <c r="I8" s="41">
        <v>5</v>
      </c>
      <c r="J8" s="26">
        <f>'[1]Yr 8 Boys'!$A5</f>
        <v>2102</v>
      </c>
      <c r="K8" s="45" t="str">
        <f>VLOOKUP($K8,'[1]TEAML ENTRY'!$E$3:$H$102,3,0)</f>
        <v>Tim Price, Matt Rimmer, Brendan Birney</v>
      </c>
      <c r="L8" s="45" t="str">
        <f>VLOOKUP($K8,'[1]TEAML ENTRY'!$E$3:$H$102,2,0)</f>
        <v>Kolbe 1</v>
      </c>
      <c r="M8" s="22">
        <v>0.09172453703703703</v>
      </c>
      <c r="N8" s="22">
        <f>SUM(M8-M2)</f>
        <v>0.03252314814814814</v>
      </c>
      <c r="O8" s="10"/>
      <c r="P8" s="41">
        <v>5</v>
      </c>
      <c r="Q8" s="26">
        <v>2206</v>
      </c>
      <c r="R8" s="45" t="s">
        <v>252</v>
      </c>
      <c r="S8" s="45" t="s">
        <v>253</v>
      </c>
      <c r="T8" s="28">
        <v>0.09105324074074074</v>
      </c>
      <c r="U8" s="22">
        <f>SUM(T8-T2)</f>
        <v>0.031851851851851846</v>
      </c>
      <c r="W8" s="26">
        <v>5</v>
      </c>
      <c r="X8" s="40">
        <v>2305</v>
      </c>
      <c r="Y8" s="61" t="s">
        <v>278</v>
      </c>
      <c r="Z8" s="62" t="s">
        <v>277</v>
      </c>
      <c r="AA8" s="22">
        <v>0.08811342592592593</v>
      </c>
      <c r="AB8" s="22">
        <f>SUM(AA8-AA3)</f>
        <v>0.028912037037037035</v>
      </c>
      <c r="AD8" s="26">
        <v>5</v>
      </c>
      <c r="AE8" s="40">
        <v>2420</v>
      </c>
      <c r="AF8" s="65" t="s">
        <v>300</v>
      </c>
      <c r="AG8" s="63" t="s">
        <v>299</v>
      </c>
      <c r="AH8" s="22">
        <v>0.09049768518518518</v>
      </c>
      <c r="AI8" s="22">
        <f>SUM(AH8-AH3)</f>
        <v>0.029907407407407403</v>
      </c>
      <c r="AK8" s="26">
        <v>5</v>
      </c>
      <c r="AL8" s="40">
        <v>2508</v>
      </c>
      <c r="AM8" s="64" t="s">
        <v>347</v>
      </c>
      <c r="AN8" s="58" t="s">
        <v>346</v>
      </c>
      <c r="AO8" s="22">
        <v>0.08809027777777778</v>
      </c>
      <c r="AP8" s="30">
        <f>SUM(AO8-AO3)</f>
        <v>0.027500000000000004</v>
      </c>
    </row>
    <row r="9" spans="1:42" ht="14.25">
      <c r="A9" s="41">
        <v>6</v>
      </c>
      <c r="B9" s="26">
        <f>'[1]Yr 8 Girls'!A7</f>
        <v>2013</v>
      </c>
      <c r="C9" s="45" t="str">
        <f>VLOOKUP(B9,'[1]TEAML ENTRY'!$A$3:$D$102,3,0)</f>
        <v>Megan Ciccocosto, Lucinda Wildie, Georgia Thatcher</v>
      </c>
      <c r="D9" s="26" t="str">
        <f>VLOOKUP(B9,'[1]TEAML ENTRY'!$A$3:$D$102,2,0)</f>
        <v>Penrhos College 2</v>
      </c>
      <c r="E9" s="28">
        <v>0.09710648148148149</v>
      </c>
      <c r="F9" s="22">
        <f>SUM(E9-E3)</f>
        <v>0.037905092592592594</v>
      </c>
      <c r="I9" s="41">
        <v>6</v>
      </c>
      <c r="J9" s="26">
        <f>'[1]Yr 8 Boys'!$A6</f>
        <v>2107</v>
      </c>
      <c r="K9" s="45" t="str">
        <f>VLOOKUP($K9,'[1]TEAML ENTRY'!$E$3:$H$102,3,0)</f>
        <v>David Sasolo, Liam Vanden Ham, Martin Graham</v>
      </c>
      <c r="L9" s="45" t="str">
        <f>VLOOKUP($K9,'[1]TEAML ENTRY'!$E$3:$H$102,2,0)</f>
        <v>Ocean Reef SHS 1</v>
      </c>
      <c r="M9" s="22">
        <v>0.09251157407407407</v>
      </c>
      <c r="N9" s="22">
        <f>SUM(M9-M2)</f>
        <v>0.03331018518518517</v>
      </c>
      <c r="O9" s="10"/>
      <c r="P9" s="41">
        <v>6</v>
      </c>
      <c r="Q9" s="26">
        <v>2203</v>
      </c>
      <c r="R9" s="45" t="s">
        <v>254</v>
      </c>
      <c r="S9" s="45" t="s">
        <v>255</v>
      </c>
      <c r="T9" s="28">
        <v>0.0925462962962963</v>
      </c>
      <c r="U9" s="22">
        <f>SUM(T9-T2)</f>
        <v>0.0333449074074074</v>
      </c>
      <c r="W9" s="26">
        <v>6</v>
      </c>
      <c r="X9" s="40">
        <v>2306</v>
      </c>
      <c r="Y9" s="61" t="s">
        <v>280</v>
      </c>
      <c r="Z9" s="62" t="s">
        <v>279</v>
      </c>
      <c r="AA9" s="22">
        <v>0.08890046296296296</v>
      </c>
      <c r="AB9" s="22">
        <f>SUM(AA9-AA3)</f>
        <v>0.029699074074074065</v>
      </c>
      <c r="AD9" s="26">
        <v>6</v>
      </c>
      <c r="AE9" s="40">
        <v>2404</v>
      </c>
      <c r="AF9" s="66" t="s">
        <v>302</v>
      </c>
      <c r="AG9" s="67" t="s">
        <v>301</v>
      </c>
      <c r="AH9" s="22">
        <v>0.09096064814814815</v>
      </c>
      <c r="AI9" s="22">
        <f>SUM(AH9-AH3)</f>
        <v>0.030370370370370374</v>
      </c>
      <c r="AK9" s="26">
        <v>6</v>
      </c>
      <c r="AL9" s="40">
        <v>2513</v>
      </c>
      <c r="AM9" s="64" t="s">
        <v>349</v>
      </c>
      <c r="AN9" s="58" t="s">
        <v>348</v>
      </c>
      <c r="AO9" s="22">
        <v>0.08826388888888888</v>
      </c>
      <c r="AP9" s="30">
        <f>SUM(AO9-AO3)</f>
        <v>0.0276736111111111</v>
      </c>
    </row>
    <row r="10" spans="1:42" ht="14.25">
      <c r="A10" s="41">
        <v>7</v>
      </c>
      <c r="B10" s="26">
        <f>'[1]Yr 8 Girls'!A8</f>
        <v>2007</v>
      </c>
      <c r="C10" s="45" t="str">
        <f>VLOOKUP(B10,'[1]TEAML ENTRY'!$A$3:$D$102,3,0)</f>
        <v>Jessica Atkinson, Mikaela Tobias, Stella Neeson</v>
      </c>
      <c r="D10" s="26" t="str">
        <f>VLOOKUP(B10,'[1]TEAML ENTRY'!$A$3:$D$102,2,0)</f>
        <v>St Brigid's College 2</v>
      </c>
      <c r="E10" s="28">
        <v>0.0975462962962963</v>
      </c>
      <c r="F10" s="22">
        <f>SUM(E10-E3)</f>
        <v>0.038344907407407404</v>
      </c>
      <c r="I10" s="41">
        <v>7</v>
      </c>
      <c r="J10" s="26">
        <f>'[1]Yr 8 Boys'!$A7</f>
        <v>2103</v>
      </c>
      <c r="K10" s="45" t="str">
        <f>VLOOKUP($K10,'[1]TEAML ENTRY'!$E$3:$H$102,3,0)</f>
        <v>Ben Lindsay, Mitchell Sharpe, Alex Malloch</v>
      </c>
      <c r="L10" s="45" t="str">
        <f>VLOOKUP($K10,'[1]TEAML ENTRY'!$E$3:$H$102,2,0)</f>
        <v>Swan Christian College 2</v>
      </c>
      <c r="M10" s="22">
        <v>0.09311342592592592</v>
      </c>
      <c r="N10" s="22">
        <f>SUM(M10-M2)</f>
        <v>0.033912037037037025</v>
      </c>
      <c r="O10" s="10"/>
      <c r="P10" s="41">
        <v>7</v>
      </c>
      <c r="Q10" s="26">
        <v>2207</v>
      </c>
      <c r="R10" s="45" t="s">
        <v>256</v>
      </c>
      <c r="S10" s="45" t="s">
        <v>257</v>
      </c>
      <c r="T10" s="28">
        <v>0.09357638888888888</v>
      </c>
      <c r="U10" s="22">
        <f>SUM(T10-T2)</f>
        <v>0.03437499999999998</v>
      </c>
      <c r="W10" s="26">
        <v>7</v>
      </c>
      <c r="X10" s="40">
        <v>2303</v>
      </c>
      <c r="Y10" s="57" t="s">
        <v>282</v>
      </c>
      <c r="Z10" s="62" t="s">
        <v>281</v>
      </c>
      <c r="AA10" s="22">
        <v>0.0895486111111111</v>
      </c>
      <c r="AB10" s="22">
        <f>SUM(AA10-AA3)</f>
        <v>0.030347222222222213</v>
      </c>
      <c r="AD10" s="26">
        <v>7</v>
      </c>
      <c r="AE10" s="40">
        <v>2423</v>
      </c>
      <c r="AF10" s="65" t="s">
        <v>304</v>
      </c>
      <c r="AG10" s="63" t="s">
        <v>303</v>
      </c>
      <c r="AH10" s="22">
        <v>0.09103009259259259</v>
      </c>
      <c r="AI10" s="22">
        <f>SUM(AH10-AH3)</f>
        <v>0.030439814814814815</v>
      </c>
      <c r="AK10" s="26">
        <v>7</v>
      </c>
      <c r="AL10" s="40">
        <v>2503</v>
      </c>
      <c r="AM10" s="64" t="s">
        <v>351</v>
      </c>
      <c r="AN10" s="58" t="s">
        <v>350</v>
      </c>
      <c r="AO10" s="22">
        <v>0.08891203703703704</v>
      </c>
      <c r="AP10" s="30">
        <f>SUM(AO10-AO3)</f>
        <v>0.028321759259259262</v>
      </c>
    </row>
    <row r="11" spans="1:42" ht="14.25">
      <c r="A11" s="41">
        <v>8</v>
      </c>
      <c r="B11" s="26">
        <f>'[1]Yr 8 Girls'!A9</f>
        <v>2003</v>
      </c>
      <c r="C11" s="45" t="str">
        <f>VLOOKUP(B11,'[1]TEAML ENTRY'!$A$3:$D$102,3,0)</f>
        <v>Rachel Jones, Leah Marinovich, Zoie Champion</v>
      </c>
      <c r="D11" s="26" t="str">
        <f>VLOOKUP(B11,'[1]TEAML ENTRY'!$A$3:$D$102,2,0)</f>
        <v>Mercedes College 3</v>
      </c>
      <c r="E11" s="28">
        <v>0.0977662037037037</v>
      </c>
      <c r="F11" s="22">
        <f>SUM(E11-E3)</f>
        <v>0.03856481481481481</v>
      </c>
      <c r="I11" s="26">
        <v>8</v>
      </c>
      <c r="J11" s="26">
        <f>'[1]Yr 8 Boys'!$A8</f>
        <v>2105</v>
      </c>
      <c r="K11" s="45" t="str">
        <f>VLOOKUP($K11,'[1]TEAML ENTRY'!$E$3:$H$102,3,0)</f>
        <v>Steven Basilo, Sam Lissiman, Jonothan Hailes</v>
      </c>
      <c r="L11" s="45" t="str">
        <f>VLOOKUP($K11,'[1]TEAML ENTRY'!$E$3:$H$102,2,0)</f>
        <v>Corpus Christi College 4</v>
      </c>
      <c r="M11" s="22">
        <v>0.09332175925925927</v>
      </c>
      <c r="N11" s="22">
        <f>SUM(M11-M2)</f>
        <v>0.03412037037037038</v>
      </c>
      <c r="O11" s="5"/>
      <c r="P11" s="41">
        <v>8</v>
      </c>
      <c r="Q11" s="26">
        <v>2211</v>
      </c>
      <c r="R11" s="45" t="s">
        <v>258</v>
      </c>
      <c r="S11" s="45" t="s">
        <v>259</v>
      </c>
      <c r="T11" s="28">
        <v>0.09431712962962963</v>
      </c>
      <c r="U11" s="22">
        <f>SUM(T11-T2)</f>
        <v>0.03511574074074073</v>
      </c>
      <c r="W11" s="26">
        <v>8</v>
      </c>
      <c r="X11" s="40">
        <v>2308</v>
      </c>
      <c r="Y11" s="61" t="s">
        <v>284</v>
      </c>
      <c r="Z11" s="62" t="s">
        <v>283</v>
      </c>
      <c r="AA11" s="22">
        <v>0.09056712962962964</v>
      </c>
      <c r="AB11" s="22">
        <f>SUM(AA11-AA3)</f>
        <v>0.03136574074074074</v>
      </c>
      <c r="AD11" s="26">
        <v>8</v>
      </c>
      <c r="AE11" s="40">
        <v>2418</v>
      </c>
      <c r="AF11" s="66" t="s">
        <v>306</v>
      </c>
      <c r="AG11" s="67" t="s">
        <v>305</v>
      </c>
      <c r="AH11" s="22">
        <v>0.09123842592592592</v>
      </c>
      <c r="AI11" s="22">
        <f>SUM(AH11-AH3)</f>
        <v>0.03064814814814814</v>
      </c>
      <c r="AJ11" s="5"/>
      <c r="AK11" s="26">
        <v>8</v>
      </c>
      <c r="AL11" s="40">
        <v>2512</v>
      </c>
      <c r="AM11" s="64" t="s">
        <v>353</v>
      </c>
      <c r="AN11" s="58" t="s">
        <v>352</v>
      </c>
      <c r="AO11" s="22">
        <v>0.08903935185185186</v>
      </c>
      <c r="AP11" s="30">
        <f>SUM(AO11-AO3)</f>
        <v>0.028449074074074078</v>
      </c>
    </row>
    <row r="12" spans="1:42" ht="14.25">
      <c r="A12" s="41">
        <v>9</v>
      </c>
      <c r="B12" s="26">
        <f>'[1]Yr 8 Girls'!A10</f>
        <v>2006</v>
      </c>
      <c r="C12" s="45" t="str">
        <f>VLOOKUP(B12,'[1]TEAML ENTRY'!$A$3:$D$102,3,0)</f>
        <v>Ashleigh Keenan, Jade Turner, Molly Sinclair</v>
      </c>
      <c r="D12" s="26" t="str">
        <f>VLOOKUP(B12,'[1]TEAML ENTRY'!$A$3:$D$102,2,0)</f>
        <v>St Brigid's College 1</v>
      </c>
      <c r="E12" s="28">
        <v>0.09782407407407408</v>
      </c>
      <c r="F12" s="22">
        <f>SUM(E12-E3)</f>
        <v>0.038622685185185184</v>
      </c>
      <c r="P12" s="41">
        <v>9</v>
      </c>
      <c r="Q12" s="26">
        <v>2202</v>
      </c>
      <c r="R12" s="45" t="s">
        <v>260</v>
      </c>
      <c r="S12" s="45" t="s">
        <v>261</v>
      </c>
      <c r="T12" s="28">
        <v>0.0954050925925926</v>
      </c>
      <c r="U12" s="22">
        <f>SUM(T12-T2)</f>
        <v>0.0362037037037037</v>
      </c>
      <c r="W12" s="26">
        <v>9</v>
      </c>
      <c r="X12" s="40">
        <v>2309</v>
      </c>
      <c r="Y12" s="61" t="s">
        <v>286</v>
      </c>
      <c r="Z12" s="62" t="s">
        <v>285</v>
      </c>
      <c r="AA12" s="22">
        <v>0.09086805555555555</v>
      </c>
      <c r="AB12" s="22">
        <f>SUM(AA12-AA3)</f>
        <v>0.031666666666666655</v>
      </c>
      <c r="AD12" s="26">
        <v>9</v>
      </c>
      <c r="AE12" s="40">
        <v>2402</v>
      </c>
      <c r="AF12" s="66" t="s">
        <v>308</v>
      </c>
      <c r="AG12" s="67" t="s">
        <v>307</v>
      </c>
      <c r="AH12" s="22">
        <v>0.09179398148148149</v>
      </c>
      <c r="AI12" s="22">
        <f>SUM(AH12-AH3)</f>
        <v>0.031203703703703713</v>
      </c>
      <c r="AJ12" s="5"/>
      <c r="AK12" s="26">
        <v>9</v>
      </c>
      <c r="AL12" s="40">
        <v>2504</v>
      </c>
      <c r="AM12" s="64" t="s">
        <v>355</v>
      </c>
      <c r="AN12" s="58" t="s">
        <v>354</v>
      </c>
      <c r="AO12" s="22">
        <v>0.08934027777777777</v>
      </c>
      <c r="AP12" s="30">
        <f>SUM(AO12-AO3)</f>
        <v>0.02874999999999999</v>
      </c>
    </row>
    <row r="13" spans="1:42" ht="14.25">
      <c r="A13" s="41">
        <v>10</v>
      </c>
      <c r="B13" s="26">
        <f>'[1]Yr 8 Girls'!A11</f>
        <v>2011</v>
      </c>
      <c r="C13" s="45" t="str">
        <f>VLOOKUP(B13,'[1]TEAML ENTRY'!$A$3:$D$102,3,0)</f>
        <v>Sam Fisher, Jill Morzyeki, Alsice Fairfoul</v>
      </c>
      <c r="D13" s="26" t="str">
        <f>VLOOKUP(B13,'[1]TEAML ENTRY'!$A$3:$D$102,2,0)</f>
        <v>Corpus Christi College 2</v>
      </c>
      <c r="E13" s="28">
        <v>0.09859953703703704</v>
      </c>
      <c r="F13" s="22">
        <f>SUM(E13-E3)</f>
        <v>0.03939814814814815</v>
      </c>
      <c r="P13" s="41">
        <v>10</v>
      </c>
      <c r="Q13" s="26">
        <v>2201</v>
      </c>
      <c r="R13" s="45" t="s">
        <v>262</v>
      </c>
      <c r="S13" s="45" t="s">
        <v>263</v>
      </c>
      <c r="T13" s="28">
        <v>0.0983101851851852</v>
      </c>
      <c r="U13" s="22">
        <f>SUM(T13-T2)</f>
        <v>0.0391087962962963</v>
      </c>
      <c r="W13" s="26">
        <v>10</v>
      </c>
      <c r="X13" s="40">
        <v>2307</v>
      </c>
      <c r="Y13" s="61" t="s">
        <v>288</v>
      </c>
      <c r="Z13" s="62" t="s">
        <v>287</v>
      </c>
      <c r="AA13" s="22">
        <v>0.09179398148148149</v>
      </c>
      <c r="AB13" s="22">
        <f>SUM(AA13-AA3)</f>
        <v>0.0325925925925926</v>
      </c>
      <c r="AD13" s="26">
        <v>10</v>
      </c>
      <c r="AE13" s="40">
        <v>2407</v>
      </c>
      <c r="AF13" s="66" t="s">
        <v>310</v>
      </c>
      <c r="AG13" s="67" t="s">
        <v>309</v>
      </c>
      <c r="AH13" s="22">
        <v>0.09283564814814815</v>
      </c>
      <c r="AI13" s="22">
        <f>SUM(AH13-AH3)</f>
        <v>0.032245370370370376</v>
      </c>
      <c r="AJ13" s="5"/>
      <c r="AK13" s="26">
        <v>10</v>
      </c>
      <c r="AL13" s="40">
        <v>2505</v>
      </c>
      <c r="AM13" s="64" t="s">
        <v>357</v>
      </c>
      <c r="AN13" s="58" t="s">
        <v>356</v>
      </c>
      <c r="AO13" s="22">
        <v>0.08994212962962962</v>
      </c>
      <c r="AP13" s="30">
        <f>SUM(AO13-AO3)</f>
        <v>0.029351851851851844</v>
      </c>
    </row>
    <row r="14" spans="1:42" ht="14.25">
      <c r="A14" s="41">
        <v>11</v>
      </c>
      <c r="B14" s="26">
        <f>'[1]Yr 8 Girls'!A12</f>
        <v>2002</v>
      </c>
      <c r="C14" s="45" t="str">
        <f>VLOOKUP(B14,'[1]TEAML ENTRY'!$A$3:$D$102,3,0)</f>
        <v>Matilda Cunningham, Christie Moore-Crouch, Mikayla Kuczerepa</v>
      </c>
      <c r="D14" s="26" t="str">
        <f>VLOOKUP(B14,'[1]TEAML ENTRY'!$A$3:$D$102,2,0)</f>
        <v>Mercedes College 2</v>
      </c>
      <c r="E14" s="28">
        <v>0.09944444444444445</v>
      </c>
      <c r="F14" s="22">
        <f>SUM(E14-E3)</f>
        <v>0.04024305555555555</v>
      </c>
      <c r="I14" s="43"/>
      <c r="J14" s="10"/>
      <c r="P14" s="41">
        <v>11</v>
      </c>
      <c r="Q14" s="26">
        <v>2204</v>
      </c>
      <c r="R14" s="45" t="s">
        <v>264</v>
      </c>
      <c r="S14" s="45" t="s">
        <v>265</v>
      </c>
      <c r="T14" s="28">
        <v>0.10084490740740741</v>
      </c>
      <c r="U14" s="22">
        <f>SUM(T14-T2)</f>
        <v>0.04164351851851852</v>
      </c>
      <c r="W14" s="26">
        <v>11</v>
      </c>
      <c r="X14" s="40">
        <v>2310</v>
      </c>
      <c r="Y14" s="61" t="s">
        <v>290</v>
      </c>
      <c r="Z14" s="62" t="s">
        <v>289</v>
      </c>
      <c r="AA14" s="22">
        <v>0.09582175925925925</v>
      </c>
      <c r="AB14" s="22">
        <f>SUM(AA14-AA3)</f>
        <v>0.03662037037037035</v>
      </c>
      <c r="AD14" s="26">
        <v>11</v>
      </c>
      <c r="AE14" s="40">
        <v>2406</v>
      </c>
      <c r="AF14" s="66" t="s">
        <v>312</v>
      </c>
      <c r="AG14" s="67" t="s">
        <v>311</v>
      </c>
      <c r="AH14" s="22">
        <v>0.09354166666666668</v>
      </c>
      <c r="AI14" s="22">
        <f>SUM(AH14-AH3)</f>
        <v>0.0329513888888889</v>
      </c>
      <c r="AJ14" s="5"/>
      <c r="AK14" s="26">
        <v>11</v>
      </c>
      <c r="AL14" s="40">
        <v>2507</v>
      </c>
      <c r="AM14" s="64" t="s">
        <v>358</v>
      </c>
      <c r="AN14" s="58" t="s">
        <v>313</v>
      </c>
      <c r="AO14" s="22">
        <v>0.0907175925925926</v>
      </c>
      <c r="AP14" s="30">
        <f>SUM(AO14-AO3)</f>
        <v>0.030127314814814822</v>
      </c>
    </row>
    <row r="15" spans="1:42" ht="14.25">
      <c r="A15" s="41">
        <v>12</v>
      </c>
      <c r="B15" s="26">
        <f>'[1]Yr 8 Girls'!A13</f>
        <v>2004</v>
      </c>
      <c r="C15" s="45" t="str">
        <f>VLOOKUP(B15,'[1]TEAML ENTRY'!$A$3:$D$102,3,0)</f>
        <v>Molly Tarbett, Naomi Jack, Emily Garcia</v>
      </c>
      <c r="D15" s="26" t="str">
        <f>VLOOKUP(B15,'[1]TEAML ENTRY'!$A$3:$D$102,2,0)</f>
        <v>Mercedes College 4</v>
      </c>
      <c r="E15" s="28">
        <v>0.10063657407407407</v>
      </c>
      <c r="F15" s="22">
        <f>SUM(E15-E3)</f>
        <v>0.04143518518518518</v>
      </c>
      <c r="I15" s="43"/>
      <c r="J15" s="10"/>
      <c r="AD15" s="26">
        <v>12</v>
      </c>
      <c r="AE15" s="40">
        <v>2414</v>
      </c>
      <c r="AF15" s="66" t="s">
        <v>314</v>
      </c>
      <c r="AG15" s="67" t="s">
        <v>313</v>
      </c>
      <c r="AH15" s="22">
        <v>0.09399305555555555</v>
      </c>
      <c r="AI15" s="22">
        <f>SUM(AH15-AH3)</f>
        <v>0.033402777777777774</v>
      </c>
      <c r="AJ15" s="5"/>
      <c r="AK15" s="26">
        <v>12</v>
      </c>
      <c r="AL15" s="40">
        <v>2504</v>
      </c>
      <c r="AM15" s="64" t="s">
        <v>355</v>
      </c>
      <c r="AN15" s="58" t="s">
        <v>354</v>
      </c>
      <c r="AO15" s="22">
        <v>0.09418981481481481</v>
      </c>
      <c r="AP15" s="30">
        <f>SUM(AO15-AO3)</f>
        <v>0.03359953703703703</v>
      </c>
    </row>
    <row r="16" spans="1:42" ht="14.25">
      <c r="A16" s="41">
        <v>13</v>
      </c>
      <c r="B16" s="26">
        <f>'[1]Yr 8 Girls'!A14</f>
        <v>2015</v>
      </c>
      <c r="C16" s="45" t="str">
        <f>VLOOKUP(B16,'[1]TEAML ENTRY'!$A$3:$D$102,3,0)</f>
        <v>Amy Kerman, Rachel Evans, Chloe McComish</v>
      </c>
      <c r="D16" s="26" t="str">
        <f>VLOOKUP(B16,'[1]TEAML ENTRY'!$A$3:$D$102,2,0)</f>
        <v>Sacred Heart 2</v>
      </c>
      <c r="E16" s="28">
        <v>0.1013888888888889</v>
      </c>
      <c r="F16" s="22">
        <f>SUM(E16-E3)</f>
        <v>0.04218750000000001</v>
      </c>
      <c r="I16" s="43"/>
      <c r="J16" s="10"/>
      <c r="AD16" s="26">
        <v>13</v>
      </c>
      <c r="AE16" s="40">
        <v>2408</v>
      </c>
      <c r="AF16" s="66" t="s">
        <v>316</v>
      </c>
      <c r="AG16" s="67" t="s">
        <v>315</v>
      </c>
      <c r="AH16" s="22">
        <v>0.09447916666666667</v>
      </c>
      <c r="AI16" s="22">
        <f>SUM(AH16-AH3)</f>
        <v>0.03388888888888889</v>
      </c>
      <c r="AK16" s="26">
        <v>13</v>
      </c>
      <c r="AL16" s="40">
        <v>2515</v>
      </c>
      <c r="AM16" s="71" t="s">
        <v>360</v>
      </c>
      <c r="AN16" s="70" t="s">
        <v>359</v>
      </c>
      <c r="AO16" s="22">
        <v>0.09568287037037038</v>
      </c>
      <c r="AP16" s="30">
        <f>SUM(AO16-AO3)</f>
        <v>0.0350925925925926</v>
      </c>
    </row>
    <row r="17" spans="1:42" ht="14.25">
      <c r="A17" s="41"/>
      <c r="B17" s="26"/>
      <c r="C17" s="45"/>
      <c r="D17" s="26"/>
      <c r="F17" s="42"/>
      <c r="I17" s="43"/>
      <c r="J17" s="10"/>
      <c r="AD17" s="26">
        <v>14</v>
      </c>
      <c r="AE17" s="40">
        <v>2412</v>
      </c>
      <c r="AF17" s="66" t="s">
        <v>318</v>
      </c>
      <c r="AG17" s="67" t="s">
        <v>317</v>
      </c>
      <c r="AH17" s="22">
        <v>0.0950462962962963</v>
      </c>
      <c r="AI17" s="22">
        <f>SUM(AH17-AH3)</f>
        <v>0.03445601851851852</v>
      </c>
      <c r="AK17" s="26">
        <v>14</v>
      </c>
      <c r="AL17" s="40">
        <v>2518</v>
      </c>
      <c r="AM17" s="59" t="s">
        <v>361</v>
      </c>
      <c r="AN17" s="58" t="s">
        <v>147</v>
      </c>
      <c r="AO17" s="22">
        <v>0.09572916666666666</v>
      </c>
      <c r="AP17" s="30">
        <f>SUM(AO17-AO3)</f>
        <v>0.03513888888888888</v>
      </c>
    </row>
    <row r="18" spans="9:42" ht="14.25">
      <c r="I18" s="43"/>
      <c r="J18" s="10"/>
      <c r="AD18" s="26">
        <v>15</v>
      </c>
      <c r="AE18" s="40">
        <v>2413</v>
      </c>
      <c r="AF18" s="66" t="s">
        <v>320</v>
      </c>
      <c r="AG18" s="67" t="s">
        <v>319</v>
      </c>
      <c r="AH18" s="22">
        <v>0.09541666666666666</v>
      </c>
      <c r="AI18" s="22">
        <f>SUM(AH18-AH3)</f>
        <v>0.034826388888888886</v>
      </c>
      <c r="AK18" s="26">
        <v>15</v>
      </c>
      <c r="AL18" s="40">
        <v>2509</v>
      </c>
      <c r="AM18" s="64" t="s">
        <v>363</v>
      </c>
      <c r="AN18" s="58" t="s">
        <v>362</v>
      </c>
      <c r="AO18" s="22">
        <v>0.09631944444444444</v>
      </c>
      <c r="AP18" s="30">
        <f>SUM(AO18-AO3)</f>
        <v>0.035729166666666666</v>
      </c>
    </row>
    <row r="19" spans="9:35" ht="15">
      <c r="I19" s="44"/>
      <c r="J19" s="44"/>
      <c r="K19" s="44"/>
      <c r="L19" s="44"/>
      <c r="M19" s="38"/>
      <c r="N19" s="38"/>
      <c r="O19" s="38"/>
      <c r="P19" s="38"/>
      <c r="Q19" s="38"/>
      <c r="R19" s="38"/>
      <c r="S19" s="38"/>
      <c r="AD19" s="26">
        <v>16</v>
      </c>
      <c r="AE19" s="40">
        <v>2401</v>
      </c>
      <c r="AF19" s="66" t="s">
        <v>322</v>
      </c>
      <c r="AG19" s="67" t="s">
        <v>321</v>
      </c>
      <c r="AH19" s="22">
        <v>0.09613425925925927</v>
      </c>
      <c r="AI19" s="22">
        <f>SUM(AH19-AH3)</f>
        <v>0.03554398148148149</v>
      </c>
    </row>
    <row r="20" spans="30:35" ht="14.25">
      <c r="AD20" s="26">
        <v>17</v>
      </c>
      <c r="AE20" s="40">
        <v>2410</v>
      </c>
      <c r="AF20" s="66" t="s">
        <v>324</v>
      </c>
      <c r="AG20" s="67" t="s">
        <v>323</v>
      </c>
      <c r="AH20" s="22">
        <v>0.09634259259259259</v>
      </c>
      <c r="AI20" s="22">
        <f>SUM(AH20-AH3)</f>
        <v>0.03575231481481481</v>
      </c>
    </row>
    <row r="21" spans="30:35" ht="14.25">
      <c r="AD21" s="26">
        <v>18</v>
      </c>
      <c r="AE21" s="40">
        <v>2411</v>
      </c>
      <c r="AF21" s="66" t="s">
        <v>326</v>
      </c>
      <c r="AG21" s="67" t="s">
        <v>325</v>
      </c>
      <c r="AH21" s="22">
        <v>0.09646990740740741</v>
      </c>
      <c r="AI21" s="22">
        <f>SUM(AH21-AH3)</f>
        <v>0.03587962962962963</v>
      </c>
    </row>
    <row r="22" spans="30:35" ht="14.25">
      <c r="AD22" s="26">
        <v>19</v>
      </c>
      <c r="AE22" s="40">
        <v>2416</v>
      </c>
      <c r="AF22" s="66" t="s">
        <v>328</v>
      </c>
      <c r="AG22" s="67" t="s">
        <v>327</v>
      </c>
      <c r="AH22" s="22">
        <v>0.09653935185185185</v>
      </c>
      <c r="AI22" s="22">
        <f>SUM(AH22-AH3)</f>
        <v>0.03594907407407407</v>
      </c>
    </row>
    <row r="23" spans="30:35" ht="14.25">
      <c r="AD23" s="26">
        <v>20</v>
      </c>
      <c r="AE23" s="40">
        <v>2426</v>
      </c>
      <c r="AF23" s="63" t="s">
        <v>329</v>
      </c>
      <c r="AG23" s="63" t="s">
        <v>147</v>
      </c>
      <c r="AH23" s="22">
        <v>0.0975462962962963</v>
      </c>
      <c r="AI23" s="22">
        <f>SUM(AH23-AH3)</f>
        <v>0.03695601851851852</v>
      </c>
    </row>
    <row r="24" spans="30:35" ht="14.25">
      <c r="AD24" s="26">
        <v>21</v>
      </c>
      <c r="AE24" s="40">
        <v>2427</v>
      </c>
      <c r="AF24" s="63" t="s">
        <v>330</v>
      </c>
      <c r="AG24" s="63" t="s">
        <v>147</v>
      </c>
      <c r="AH24" s="22">
        <v>0.0977199074074074</v>
      </c>
      <c r="AI24" s="22">
        <f>SUM(AH24-AH3)</f>
        <v>0.03712962962962962</v>
      </c>
    </row>
    <row r="25" spans="30:35" ht="14.25">
      <c r="AD25" s="26">
        <v>22</v>
      </c>
      <c r="AE25" s="40">
        <v>2403</v>
      </c>
      <c r="AF25" s="66" t="s">
        <v>332</v>
      </c>
      <c r="AG25" s="67" t="s">
        <v>331</v>
      </c>
      <c r="AH25" s="22">
        <v>0.09798611111111111</v>
      </c>
      <c r="AI25" s="22">
        <f>SUM(AH25-AH3)</f>
        <v>0.03739583333333333</v>
      </c>
    </row>
    <row r="26" spans="30:35" ht="14.25">
      <c r="AD26" s="26">
        <v>23</v>
      </c>
      <c r="AE26" s="40">
        <v>2405</v>
      </c>
      <c r="AF26" s="66" t="s">
        <v>334</v>
      </c>
      <c r="AG26" s="67" t="s">
        <v>333</v>
      </c>
      <c r="AH26" s="22">
        <v>0.09885416666666667</v>
      </c>
      <c r="AI26" s="22">
        <f>SUM(AH26-AH3)</f>
        <v>0.038263888888888896</v>
      </c>
    </row>
    <row r="27" spans="30:35" ht="14.25">
      <c r="AD27" s="26">
        <v>24</v>
      </c>
      <c r="AE27" s="40">
        <v>2409</v>
      </c>
      <c r="AF27" s="66" t="s">
        <v>336</v>
      </c>
      <c r="AG27" s="67" t="s">
        <v>335</v>
      </c>
      <c r="AH27" s="22">
        <v>0.09952546296296295</v>
      </c>
      <c r="AI27" s="22">
        <f>SUM(AH27-AH3)</f>
        <v>0.03893518518518518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5"/>
  <sheetViews>
    <sheetView tabSelected="1" zoomScale="75" zoomScaleNormal="75" zoomScalePageLayoutView="0" workbookViewId="0" topLeftCell="A1">
      <selection activeCell="M25" sqref="M25"/>
    </sheetView>
  </sheetViews>
  <sheetFormatPr defaultColWidth="9.140625" defaultRowHeight="12.75"/>
  <cols>
    <col min="1" max="1" width="9.140625" style="74" customWidth="1"/>
    <col min="2" max="2" width="19.00390625" style="79" customWidth="1"/>
    <col min="3" max="6" width="9.140625" style="74" customWidth="1"/>
    <col min="7" max="7" width="30.7109375" style="78" bestFit="1" customWidth="1"/>
    <col min="8" max="8" width="9.140625" style="74" customWidth="1"/>
    <col min="9" max="9" width="9.140625" style="87" customWidth="1"/>
    <col min="10" max="16384" width="9.140625" style="74" customWidth="1"/>
  </cols>
  <sheetData>
    <row r="1" ht="12.75">
      <c r="A1" s="85" t="s">
        <v>420</v>
      </c>
    </row>
    <row r="2" spans="2:7" ht="12.75">
      <c r="B2" s="87" t="s">
        <v>421</v>
      </c>
      <c r="G2" s="87" t="s">
        <v>422</v>
      </c>
    </row>
    <row r="3" spans="1:8" ht="12.75">
      <c r="A3" s="86" t="s">
        <v>419</v>
      </c>
      <c r="B3" s="86" t="s">
        <v>418</v>
      </c>
      <c r="C3" s="86" t="s">
        <v>416</v>
      </c>
      <c r="F3" s="86" t="s">
        <v>419</v>
      </c>
      <c r="G3" s="86" t="s">
        <v>418</v>
      </c>
      <c r="H3" s="86" t="s">
        <v>416</v>
      </c>
    </row>
    <row r="4" spans="1:8" ht="12.75">
      <c r="A4" s="76" t="s">
        <v>381</v>
      </c>
      <c r="B4" s="80" t="s">
        <v>382</v>
      </c>
      <c r="C4" s="76" t="s">
        <v>383</v>
      </c>
      <c r="F4" s="76" t="s">
        <v>381</v>
      </c>
      <c r="G4" s="80" t="s">
        <v>423</v>
      </c>
      <c r="H4" s="76" t="s">
        <v>444</v>
      </c>
    </row>
    <row r="5" spans="1:8" ht="12.75">
      <c r="A5" s="76" t="s">
        <v>384</v>
      </c>
      <c r="B5" s="80" t="s">
        <v>386</v>
      </c>
      <c r="C5" s="76" t="s">
        <v>385</v>
      </c>
      <c r="F5" s="76" t="s">
        <v>384</v>
      </c>
      <c r="G5" s="80" t="s">
        <v>424</v>
      </c>
      <c r="H5" s="76" t="s">
        <v>426</v>
      </c>
    </row>
    <row r="6" spans="1:8" ht="12.75">
      <c r="A6" s="76" t="s">
        <v>387</v>
      </c>
      <c r="B6" s="80" t="s">
        <v>415</v>
      </c>
      <c r="C6" s="76" t="s">
        <v>388</v>
      </c>
      <c r="F6" s="76" t="s">
        <v>384</v>
      </c>
      <c r="G6" s="80" t="s">
        <v>403</v>
      </c>
      <c r="H6" s="76" t="s">
        <v>426</v>
      </c>
    </row>
    <row r="7" spans="1:8" ht="12.75">
      <c r="A7" s="76" t="s">
        <v>391</v>
      </c>
      <c r="B7" s="80" t="s">
        <v>390</v>
      </c>
      <c r="C7" s="76" t="s">
        <v>389</v>
      </c>
      <c r="F7" s="76" t="s">
        <v>387</v>
      </c>
      <c r="G7" s="80" t="s">
        <v>425</v>
      </c>
      <c r="H7" s="76" t="s">
        <v>445</v>
      </c>
    </row>
    <row r="8" spans="1:8" ht="12.75">
      <c r="A8" s="76" t="s">
        <v>395</v>
      </c>
      <c r="B8" s="80" t="s">
        <v>392</v>
      </c>
      <c r="C8" s="76" t="s">
        <v>393</v>
      </c>
      <c r="F8" s="76" t="s">
        <v>391</v>
      </c>
      <c r="G8" s="80" t="s">
        <v>428</v>
      </c>
      <c r="H8" s="76" t="s">
        <v>427</v>
      </c>
    </row>
    <row r="9" spans="1:8" ht="12.75">
      <c r="A9" s="76" t="s">
        <v>395</v>
      </c>
      <c r="B9" s="80" t="s">
        <v>394</v>
      </c>
      <c r="C9" s="76" t="s">
        <v>393</v>
      </c>
      <c r="F9" s="76" t="s">
        <v>391</v>
      </c>
      <c r="G9" s="80" t="s">
        <v>429</v>
      </c>
      <c r="H9" s="76" t="s">
        <v>427</v>
      </c>
    </row>
    <row r="10" spans="1:8" ht="12.75">
      <c r="A10" s="76" t="s">
        <v>396</v>
      </c>
      <c r="B10" s="80" t="s">
        <v>397</v>
      </c>
      <c r="C10" s="76" t="s">
        <v>398</v>
      </c>
      <c r="F10" s="76" t="s">
        <v>395</v>
      </c>
      <c r="G10" s="89" t="s">
        <v>56</v>
      </c>
      <c r="H10" s="76" t="s">
        <v>446</v>
      </c>
    </row>
    <row r="11" spans="1:8" ht="12.75">
      <c r="A11" s="76" t="s">
        <v>401</v>
      </c>
      <c r="B11" s="80" t="s">
        <v>400</v>
      </c>
      <c r="C11" s="76" t="s">
        <v>399</v>
      </c>
      <c r="F11" s="76" t="s">
        <v>396</v>
      </c>
      <c r="G11" s="80" t="s">
        <v>431</v>
      </c>
      <c r="H11" s="76" t="s">
        <v>432</v>
      </c>
    </row>
    <row r="12" spans="1:8" ht="12.75">
      <c r="A12" s="76" t="s">
        <v>405</v>
      </c>
      <c r="B12" s="80" t="s">
        <v>410</v>
      </c>
      <c r="C12" s="76" t="s">
        <v>409</v>
      </c>
      <c r="F12" s="76" t="s">
        <v>401</v>
      </c>
      <c r="G12" s="80" t="s">
        <v>433</v>
      </c>
      <c r="H12" s="76" t="s">
        <v>402</v>
      </c>
    </row>
    <row r="13" spans="1:8" ht="12.75">
      <c r="A13" s="76" t="s">
        <v>408</v>
      </c>
      <c r="B13" s="80" t="s">
        <v>403</v>
      </c>
      <c r="C13" s="76" t="s">
        <v>402</v>
      </c>
      <c r="F13" s="76" t="s">
        <v>401</v>
      </c>
      <c r="G13" s="80" t="s">
        <v>434</v>
      </c>
      <c r="H13" s="76" t="s">
        <v>402</v>
      </c>
    </row>
    <row r="14" spans="1:8" ht="12.75">
      <c r="A14" s="76" t="s">
        <v>408</v>
      </c>
      <c r="B14" s="80" t="s">
        <v>404</v>
      </c>
      <c r="C14" s="76" t="s">
        <v>402</v>
      </c>
      <c r="F14" s="76" t="s">
        <v>401</v>
      </c>
      <c r="G14" s="80" t="s">
        <v>435</v>
      </c>
      <c r="H14" s="76" t="s">
        <v>402</v>
      </c>
    </row>
    <row r="15" spans="1:8" ht="12.75">
      <c r="A15" s="76" t="s">
        <v>411</v>
      </c>
      <c r="B15" s="80" t="s">
        <v>406</v>
      </c>
      <c r="C15" s="76" t="s">
        <v>407</v>
      </c>
      <c r="F15" s="76" t="s">
        <v>405</v>
      </c>
      <c r="G15" s="89" t="s">
        <v>447</v>
      </c>
      <c r="H15" s="76" t="s">
        <v>436</v>
      </c>
    </row>
    <row r="16" spans="1:8" ht="12.75">
      <c r="A16" s="76" t="s">
        <v>412</v>
      </c>
      <c r="B16" s="80" t="s">
        <v>413</v>
      </c>
      <c r="C16" s="76" t="s">
        <v>414</v>
      </c>
      <c r="F16" s="76" t="s">
        <v>405</v>
      </c>
      <c r="G16" s="80" t="s">
        <v>437</v>
      </c>
      <c r="H16" s="76" t="s">
        <v>436</v>
      </c>
    </row>
    <row r="17" spans="6:8" ht="12.75">
      <c r="F17" s="88" t="s">
        <v>408</v>
      </c>
      <c r="G17" s="77" t="s">
        <v>438</v>
      </c>
      <c r="H17" s="88" t="s">
        <v>407</v>
      </c>
    </row>
    <row r="18" spans="1:8" ht="12.75">
      <c r="A18" s="86" t="s">
        <v>416</v>
      </c>
      <c r="B18" s="86" t="s">
        <v>418</v>
      </c>
      <c r="C18" s="86" t="s">
        <v>417</v>
      </c>
      <c r="F18" s="88" t="s">
        <v>408</v>
      </c>
      <c r="G18" s="77" t="s">
        <v>439</v>
      </c>
      <c r="H18" s="88" t="s">
        <v>407</v>
      </c>
    </row>
    <row r="19" spans="1:8" ht="12.75">
      <c r="A19" s="76">
        <v>7</v>
      </c>
      <c r="B19" s="67" t="s">
        <v>297</v>
      </c>
      <c r="C19" s="80">
        <f>SUM(A19:A23)</f>
        <v>27</v>
      </c>
      <c r="F19" s="90" t="s">
        <v>411</v>
      </c>
      <c r="G19" s="91" t="s">
        <v>430</v>
      </c>
      <c r="H19" s="90" t="s">
        <v>448</v>
      </c>
    </row>
    <row r="20" spans="1:8" ht="12.75">
      <c r="A20" s="76">
        <v>3</v>
      </c>
      <c r="B20" s="67" t="s">
        <v>305</v>
      </c>
      <c r="C20" s="80"/>
      <c r="F20" s="88" t="s">
        <v>412</v>
      </c>
      <c r="G20" s="77" t="s">
        <v>440</v>
      </c>
      <c r="H20" s="88" t="s">
        <v>441</v>
      </c>
    </row>
    <row r="21" spans="1:8" ht="12.75">
      <c r="A21" s="76">
        <v>9</v>
      </c>
      <c r="B21" s="67" t="s">
        <v>339</v>
      </c>
      <c r="C21" s="80"/>
      <c r="F21" s="88" t="s">
        <v>412</v>
      </c>
      <c r="G21" s="77" t="s">
        <v>415</v>
      </c>
      <c r="H21" s="88" t="s">
        <v>441</v>
      </c>
    </row>
    <row r="22" spans="1:8" ht="12.75">
      <c r="A22" s="76">
        <v>3</v>
      </c>
      <c r="B22" s="67" t="s">
        <v>352</v>
      </c>
      <c r="C22" s="80"/>
      <c r="F22" s="88" t="s">
        <v>449</v>
      </c>
      <c r="G22" s="77" t="s">
        <v>442</v>
      </c>
      <c r="H22" s="88" t="s">
        <v>443</v>
      </c>
    </row>
    <row r="23" spans="1:8" ht="12.75">
      <c r="A23" s="76">
        <v>5</v>
      </c>
      <c r="B23" s="67" t="s">
        <v>348</v>
      </c>
      <c r="C23" s="80"/>
      <c r="F23" s="88" t="s">
        <v>449</v>
      </c>
      <c r="G23" s="77" t="s">
        <v>390</v>
      </c>
      <c r="H23" s="88" t="s">
        <v>443</v>
      </c>
    </row>
    <row r="24" spans="1:3" ht="12.75">
      <c r="A24" s="82"/>
      <c r="B24" s="83"/>
      <c r="C24" s="84"/>
    </row>
    <row r="25" spans="1:8" ht="12.75">
      <c r="A25" s="76">
        <v>10</v>
      </c>
      <c r="B25" s="77" t="s">
        <v>147</v>
      </c>
      <c r="C25" s="80">
        <f>SUM(A25)</f>
        <v>10</v>
      </c>
      <c r="F25" s="92"/>
      <c r="G25" s="92"/>
      <c r="H25" s="92"/>
    </row>
    <row r="26" spans="1:8" ht="14.25">
      <c r="A26" s="82"/>
      <c r="B26" s="81"/>
      <c r="C26" s="84"/>
      <c r="F26" s="93"/>
      <c r="G26" s="94"/>
      <c r="H26" s="95"/>
    </row>
    <row r="27" spans="1:8" ht="14.25">
      <c r="A27" s="76">
        <v>6</v>
      </c>
      <c r="B27" s="67" t="s">
        <v>346</v>
      </c>
      <c r="C27" s="80">
        <f>SUM(A27:A35)</f>
        <v>35</v>
      </c>
      <c r="F27" s="93"/>
      <c r="G27" s="94"/>
      <c r="H27" s="95"/>
    </row>
    <row r="28" spans="1:8" ht="12.75">
      <c r="A28" s="76">
        <v>6</v>
      </c>
      <c r="B28" s="77" t="s">
        <v>253</v>
      </c>
      <c r="C28" s="80"/>
      <c r="F28" s="93"/>
      <c r="G28" s="96"/>
      <c r="H28" s="95"/>
    </row>
    <row r="29" spans="1:8" ht="14.25">
      <c r="A29" s="76">
        <v>1</v>
      </c>
      <c r="B29" s="67" t="s">
        <v>287</v>
      </c>
      <c r="C29" s="80"/>
      <c r="F29" s="93"/>
      <c r="G29" s="94"/>
      <c r="H29" s="95"/>
    </row>
    <row r="30" spans="1:8" ht="12.75">
      <c r="A30" s="76">
        <v>3</v>
      </c>
      <c r="B30" s="67" t="s">
        <v>283</v>
      </c>
      <c r="C30" s="80"/>
      <c r="F30" s="93"/>
      <c r="G30" s="96"/>
      <c r="H30" s="95"/>
    </row>
    <row r="31" spans="1:8" ht="14.25">
      <c r="A31" s="76">
        <v>2</v>
      </c>
      <c r="B31" s="67" t="s">
        <v>285</v>
      </c>
      <c r="C31" s="80"/>
      <c r="F31" s="93"/>
      <c r="G31" s="94"/>
      <c r="H31" s="95"/>
    </row>
    <row r="32" spans="1:8" ht="12.75">
      <c r="A32" s="76">
        <v>6</v>
      </c>
      <c r="B32" s="75" t="s">
        <v>369</v>
      </c>
      <c r="C32" s="80"/>
      <c r="F32" s="93"/>
      <c r="G32" s="96"/>
      <c r="H32" s="95"/>
    </row>
    <row r="33" spans="1:8" ht="14.25">
      <c r="A33" s="76">
        <v>1</v>
      </c>
      <c r="B33" s="75" t="s">
        <v>374</v>
      </c>
      <c r="C33" s="80"/>
      <c r="F33" s="93"/>
      <c r="G33" s="94"/>
      <c r="H33" s="95"/>
    </row>
    <row r="34" spans="1:8" ht="14.25">
      <c r="A34" s="76">
        <v>7</v>
      </c>
      <c r="B34" s="77" t="s">
        <v>376</v>
      </c>
      <c r="C34" s="80"/>
      <c r="F34" s="93"/>
      <c r="G34" s="94"/>
      <c r="H34" s="95"/>
    </row>
    <row r="35" spans="1:8" ht="12.75">
      <c r="A35" s="76">
        <v>3</v>
      </c>
      <c r="B35" s="77" t="s">
        <v>380</v>
      </c>
      <c r="C35" s="80"/>
      <c r="F35" s="93"/>
      <c r="G35" s="96"/>
      <c r="H35" s="95"/>
    </row>
    <row r="36" spans="1:8" ht="14.25">
      <c r="A36" s="82"/>
      <c r="B36" s="81"/>
      <c r="C36" s="84"/>
      <c r="F36" s="93"/>
      <c r="G36" s="94"/>
      <c r="H36" s="95"/>
    </row>
    <row r="37" spans="1:8" ht="12.75">
      <c r="A37" s="76">
        <v>8</v>
      </c>
      <c r="B37" s="75" t="s">
        <v>273</v>
      </c>
      <c r="C37" s="80">
        <f>SUM(A37)</f>
        <v>8</v>
      </c>
      <c r="F37" s="93"/>
      <c r="G37" s="96"/>
      <c r="H37" s="95"/>
    </row>
    <row r="38" spans="1:8" ht="14.25">
      <c r="A38" s="82"/>
      <c r="B38" s="81"/>
      <c r="C38" s="84"/>
      <c r="F38" s="93"/>
      <c r="G38" s="94"/>
      <c r="H38" s="95"/>
    </row>
    <row r="39" spans="1:8" ht="14.25">
      <c r="A39" s="76">
        <v>9</v>
      </c>
      <c r="B39" s="77" t="s">
        <v>375</v>
      </c>
      <c r="C39" s="80">
        <f>SUM(A39:A43)</f>
        <v>39</v>
      </c>
      <c r="F39" s="93"/>
      <c r="G39" s="94"/>
      <c r="H39" s="95"/>
    </row>
    <row r="40" spans="1:8" ht="14.25">
      <c r="A40" s="76">
        <v>10</v>
      </c>
      <c r="B40" s="77" t="s">
        <v>245</v>
      </c>
      <c r="C40" s="80"/>
      <c r="F40" s="93"/>
      <c r="G40" s="94"/>
      <c r="H40" s="95"/>
    </row>
    <row r="41" spans="1:8" ht="12.75">
      <c r="A41" s="76">
        <v>10</v>
      </c>
      <c r="B41" s="67" t="s">
        <v>269</v>
      </c>
      <c r="C41" s="80"/>
      <c r="F41" s="93"/>
      <c r="G41" s="96"/>
      <c r="H41" s="95"/>
    </row>
    <row r="42" spans="1:8" ht="14.25">
      <c r="A42" s="76">
        <v>4</v>
      </c>
      <c r="B42" s="67" t="s">
        <v>281</v>
      </c>
      <c r="C42" s="80"/>
      <c r="F42" s="93"/>
      <c r="G42" s="94"/>
      <c r="H42" s="95"/>
    </row>
    <row r="43" spans="1:8" ht="14.25">
      <c r="A43" s="76">
        <v>6</v>
      </c>
      <c r="B43" s="67" t="s">
        <v>277</v>
      </c>
      <c r="C43" s="80"/>
      <c r="F43" s="93"/>
      <c r="G43" s="94"/>
      <c r="H43" s="95"/>
    </row>
    <row r="44" spans="1:8" ht="14.25">
      <c r="A44" s="82"/>
      <c r="B44" s="83"/>
      <c r="C44" s="84"/>
      <c r="F44" s="93"/>
      <c r="G44" s="94"/>
      <c r="H44" s="95"/>
    </row>
    <row r="45" spans="1:8" ht="14.25">
      <c r="A45" s="76">
        <v>6</v>
      </c>
      <c r="B45" s="77" t="s">
        <v>377</v>
      </c>
      <c r="C45" s="80">
        <f>SUM(A45:A47)</f>
        <v>18</v>
      </c>
      <c r="F45" s="93"/>
      <c r="G45" s="94"/>
      <c r="H45" s="95"/>
    </row>
    <row r="46" spans="1:8" ht="14.25">
      <c r="A46" s="76">
        <v>3</v>
      </c>
      <c r="B46" s="77" t="s">
        <v>259</v>
      </c>
      <c r="C46" s="80"/>
      <c r="F46" s="93"/>
      <c r="G46" s="94"/>
      <c r="H46" s="95"/>
    </row>
    <row r="47" spans="1:8" ht="14.25">
      <c r="A47" s="76">
        <v>9</v>
      </c>
      <c r="B47" s="67" t="s">
        <v>271</v>
      </c>
      <c r="C47" s="80"/>
      <c r="F47" s="93"/>
      <c r="G47" s="94"/>
      <c r="H47" s="95"/>
    </row>
    <row r="48" spans="1:8" ht="14.25">
      <c r="A48" s="82"/>
      <c r="B48" s="83"/>
      <c r="C48" s="84"/>
      <c r="F48" s="93"/>
      <c r="G48" s="94"/>
      <c r="H48" s="95"/>
    </row>
    <row r="49" spans="1:8" ht="14.25">
      <c r="A49" s="76">
        <v>7</v>
      </c>
      <c r="B49" s="67" t="s">
        <v>275</v>
      </c>
      <c r="C49" s="80">
        <f>SUM(A49:A50)</f>
        <v>15</v>
      </c>
      <c r="F49" s="93"/>
      <c r="G49" s="94"/>
      <c r="H49" s="95"/>
    </row>
    <row r="50" spans="1:8" ht="14.25">
      <c r="A50" s="76">
        <v>8</v>
      </c>
      <c r="B50" s="77" t="s">
        <v>364</v>
      </c>
      <c r="C50" s="80"/>
      <c r="F50" s="93"/>
      <c r="G50" s="94"/>
      <c r="H50" s="95"/>
    </row>
    <row r="51" spans="1:8" ht="14.25">
      <c r="A51" s="82"/>
      <c r="B51" s="81"/>
      <c r="C51" s="84"/>
      <c r="F51" s="93"/>
      <c r="G51" s="94"/>
      <c r="H51" s="95"/>
    </row>
    <row r="52" spans="1:8" ht="14.25">
      <c r="A52" s="76">
        <v>2</v>
      </c>
      <c r="B52" s="67" t="s">
        <v>307</v>
      </c>
      <c r="C52" s="80">
        <f>SUM(A52:A59)</f>
        <v>27</v>
      </c>
      <c r="F52" s="93"/>
      <c r="G52" s="94"/>
      <c r="H52" s="95"/>
    </row>
    <row r="53" spans="1:8" ht="14.25">
      <c r="A53" s="76">
        <v>5</v>
      </c>
      <c r="B53" s="67" t="s">
        <v>301</v>
      </c>
      <c r="C53" s="80"/>
      <c r="F53" s="93"/>
      <c r="G53" s="94"/>
      <c r="H53" s="95"/>
    </row>
    <row r="54" spans="1:8" ht="14.25">
      <c r="A54" s="76">
        <v>1</v>
      </c>
      <c r="B54" s="67" t="s">
        <v>309</v>
      </c>
      <c r="C54" s="80"/>
      <c r="F54" s="93"/>
      <c r="G54" s="94"/>
      <c r="H54" s="95"/>
    </row>
    <row r="55" spans="1:8" ht="14.25">
      <c r="A55" s="76">
        <v>1</v>
      </c>
      <c r="B55" s="77" t="s">
        <v>263</v>
      </c>
      <c r="C55" s="80"/>
      <c r="F55" s="93"/>
      <c r="G55" s="94"/>
      <c r="H55" s="95"/>
    </row>
    <row r="56" spans="1:8" ht="14.25">
      <c r="A56" s="76">
        <v>2</v>
      </c>
      <c r="B56" s="77" t="s">
        <v>261</v>
      </c>
      <c r="C56" s="80"/>
      <c r="F56" s="93"/>
      <c r="G56" s="94"/>
      <c r="H56" s="95"/>
    </row>
    <row r="57" spans="1:8" ht="14.25">
      <c r="A57" s="76">
        <v>5</v>
      </c>
      <c r="B57" s="77" t="s">
        <v>255</v>
      </c>
      <c r="C57" s="80"/>
      <c r="F57" s="93"/>
      <c r="G57" s="94"/>
      <c r="H57" s="95"/>
    </row>
    <row r="58" spans="1:8" ht="14.25">
      <c r="A58" s="76">
        <v>8</v>
      </c>
      <c r="B58" s="75" t="s">
        <v>367</v>
      </c>
      <c r="C58" s="80"/>
      <c r="F58" s="93"/>
      <c r="G58" s="94"/>
      <c r="H58" s="95"/>
    </row>
    <row r="59" spans="1:8" ht="14.25">
      <c r="A59" s="76">
        <v>3</v>
      </c>
      <c r="B59" s="75" t="s">
        <v>372</v>
      </c>
      <c r="C59" s="80"/>
      <c r="F59" s="93"/>
      <c r="G59" s="94"/>
      <c r="H59" s="95"/>
    </row>
    <row r="60" spans="1:8" ht="14.25">
      <c r="A60" s="82"/>
      <c r="B60" s="81"/>
      <c r="C60" s="84"/>
      <c r="F60" s="93"/>
      <c r="G60" s="94"/>
      <c r="H60" s="95"/>
    </row>
    <row r="61" spans="1:8" ht="12.75">
      <c r="A61" s="76">
        <v>5</v>
      </c>
      <c r="B61" s="77" t="s">
        <v>378</v>
      </c>
      <c r="C61" s="80">
        <f>SUM(A61)</f>
        <v>5</v>
      </c>
      <c r="F61" s="93"/>
      <c r="G61" s="96"/>
      <c r="H61" s="95"/>
    </row>
    <row r="62" spans="1:8" ht="14.25">
      <c r="A62" s="82"/>
      <c r="B62" s="81"/>
      <c r="C62" s="84"/>
      <c r="F62" s="93"/>
      <c r="G62" s="94"/>
      <c r="H62" s="95"/>
    </row>
    <row r="63" spans="1:8" ht="14.25">
      <c r="A63" s="76">
        <v>10</v>
      </c>
      <c r="B63" s="75" t="s">
        <v>365</v>
      </c>
      <c r="C63" s="80">
        <f>SUM(A63:A72)</f>
        <v>76</v>
      </c>
      <c r="F63" s="93"/>
      <c r="G63" s="94"/>
      <c r="H63" s="95"/>
    </row>
    <row r="64" spans="1:8" ht="12.75">
      <c r="A64" s="76">
        <v>4</v>
      </c>
      <c r="B64" s="67" t="s">
        <v>303</v>
      </c>
      <c r="C64" s="80"/>
      <c r="F64" s="93"/>
      <c r="G64" s="96"/>
      <c r="H64" s="95"/>
    </row>
    <row r="65" spans="1:8" ht="14.25">
      <c r="A65" s="76">
        <v>5</v>
      </c>
      <c r="B65" s="75" t="s">
        <v>370</v>
      </c>
      <c r="C65" s="80"/>
      <c r="F65" s="93"/>
      <c r="G65" s="94"/>
      <c r="H65" s="95"/>
    </row>
    <row r="66" spans="1:8" ht="12.75">
      <c r="A66" s="76">
        <v>8</v>
      </c>
      <c r="B66" s="77" t="s">
        <v>249</v>
      </c>
      <c r="C66" s="80"/>
      <c r="F66" s="93"/>
      <c r="G66" s="96"/>
      <c r="H66" s="95"/>
    </row>
    <row r="67" spans="1:8" ht="14.25">
      <c r="A67" s="76">
        <v>9</v>
      </c>
      <c r="B67" s="77" t="s">
        <v>247</v>
      </c>
      <c r="C67" s="80"/>
      <c r="F67" s="93"/>
      <c r="G67" s="94"/>
      <c r="H67" s="95"/>
    </row>
    <row r="68" spans="1:8" ht="12.75">
      <c r="A68" s="76">
        <v>7</v>
      </c>
      <c r="B68" s="77" t="s">
        <v>251</v>
      </c>
      <c r="C68" s="80"/>
      <c r="F68" s="93"/>
      <c r="G68" s="96"/>
      <c r="H68" s="95"/>
    </row>
    <row r="69" spans="1:8" ht="14.25">
      <c r="A69" s="76">
        <v>10</v>
      </c>
      <c r="B69" s="67" t="s">
        <v>291</v>
      </c>
      <c r="C69" s="80"/>
      <c r="F69" s="93"/>
      <c r="G69" s="94"/>
      <c r="H69" s="95"/>
    </row>
    <row r="70" spans="1:8" ht="12.75">
      <c r="A70" s="76">
        <v>6</v>
      </c>
      <c r="B70" s="67" t="s">
        <v>299</v>
      </c>
      <c r="C70" s="80"/>
      <c r="F70" s="93"/>
      <c r="G70" s="96"/>
      <c r="H70" s="95"/>
    </row>
    <row r="71" spans="1:8" ht="14.25">
      <c r="A71" s="76">
        <v>8</v>
      </c>
      <c r="B71" s="67" t="s">
        <v>295</v>
      </c>
      <c r="C71" s="80"/>
      <c r="F71" s="93"/>
      <c r="G71" s="94"/>
      <c r="H71" s="95"/>
    </row>
    <row r="72" spans="1:8" ht="12.75">
      <c r="A72" s="76">
        <v>9</v>
      </c>
      <c r="B72" s="67" t="s">
        <v>293</v>
      </c>
      <c r="C72" s="80"/>
      <c r="F72" s="93"/>
      <c r="G72" s="96"/>
      <c r="H72" s="95"/>
    </row>
    <row r="73" spans="1:8" ht="14.25">
      <c r="A73" s="82"/>
      <c r="B73" s="83"/>
      <c r="C73" s="84"/>
      <c r="F73" s="93"/>
      <c r="G73" s="94"/>
      <c r="H73" s="95"/>
    </row>
    <row r="74" spans="1:8" ht="12.75">
      <c r="A74" s="76">
        <v>10</v>
      </c>
      <c r="B74" s="67" t="s">
        <v>337</v>
      </c>
      <c r="C74" s="80">
        <f>SUM(A74)</f>
        <v>10</v>
      </c>
      <c r="F74" s="93"/>
      <c r="G74" s="96"/>
      <c r="H74" s="95"/>
    </row>
    <row r="75" spans="1:8" ht="14.25">
      <c r="A75" s="82"/>
      <c r="B75" s="83"/>
      <c r="C75" s="84"/>
      <c r="F75" s="93"/>
      <c r="G75" s="94"/>
      <c r="H75" s="95"/>
    </row>
    <row r="76" spans="1:8" ht="14.25">
      <c r="A76" s="76">
        <v>2</v>
      </c>
      <c r="B76" s="75" t="s">
        <v>373</v>
      </c>
      <c r="C76" s="80">
        <f>SUM(A76:A79)</f>
        <v>19</v>
      </c>
      <c r="F76" s="93"/>
      <c r="G76" s="94"/>
      <c r="H76" s="95"/>
    </row>
    <row r="77" spans="1:8" ht="12.75">
      <c r="A77" s="76">
        <v>4</v>
      </c>
      <c r="B77" s="75" t="s">
        <v>371</v>
      </c>
      <c r="C77" s="80"/>
      <c r="F77" s="93"/>
      <c r="G77" s="96"/>
      <c r="H77" s="95"/>
    </row>
    <row r="78" spans="1:8" ht="14.25">
      <c r="A78" s="76">
        <v>9</v>
      </c>
      <c r="B78" s="75" t="s">
        <v>366</v>
      </c>
      <c r="C78" s="80"/>
      <c r="F78" s="93"/>
      <c r="G78" s="94"/>
      <c r="H78" s="95"/>
    </row>
    <row r="79" spans="1:8" ht="12.75">
      <c r="A79" s="76">
        <v>4</v>
      </c>
      <c r="B79" s="77" t="s">
        <v>257</v>
      </c>
      <c r="C79" s="80"/>
      <c r="F79" s="93"/>
      <c r="G79" s="96"/>
      <c r="H79" s="95"/>
    </row>
    <row r="80" spans="1:8" ht="14.25">
      <c r="A80" s="82"/>
      <c r="B80" s="81"/>
      <c r="C80" s="84"/>
      <c r="F80" s="93"/>
      <c r="G80" s="94"/>
      <c r="H80" s="95"/>
    </row>
    <row r="81" spans="1:8" ht="14.25">
      <c r="A81" s="76">
        <v>8</v>
      </c>
      <c r="B81" s="67" t="s">
        <v>341</v>
      </c>
      <c r="C81" s="80">
        <f>SUM(A81:A88)</f>
        <v>38</v>
      </c>
      <c r="F81" s="93"/>
      <c r="G81" s="94"/>
      <c r="H81" s="95"/>
    </row>
    <row r="82" spans="1:8" ht="14.25">
      <c r="A82" s="76">
        <v>7</v>
      </c>
      <c r="B82" s="75" t="s">
        <v>368</v>
      </c>
      <c r="C82" s="80"/>
      <c r="F82" s="93"/>
      <c r="G82" s="94"/>
      <c r="H82" s="95"/>
    </row>
    <row r="83" spans="1:8" ht="12.75">
      <c r="A83" s="76">
        <v>4</v>
      </c>
      <c r="B83" s="77" t="s">
        <v>379</v>
      </c>
      <c r="C83" s="80"/>
      <c r="F83" s="93"/>
      <c r="G83" s="96"/>
      <c r="H83" s="95"/>
    </row>
    <row r="84" spans="1:8" ht="14.25">
      <c r="A84" s="76">
        <v>5</v>
      </c>
      <c r="B84" s="67" t="s">
        <v>279</v>
      </c>
      <c r="C84" s="80"/>
      <c r="F84" s="93"/>
      <c r="G84" s="94"/>
      <c r="H84" s="95"/>
    </row>
    <row r="85" spans="1:8" ht="12.75">
      <c r="A85" s="76">
        <v>7</v>
      </c>
      <c r="B85" s="67" t="s">
        <v>344</v>
      </c>
      <c r="C85" s="80"/>
      <c r="F85" s="93"/>
      <c r="G85" s="96"/>
      <c r="H85" s="95"/>
    </row>
    <row r="86" spans="1:8" ht="14.25">
      <c r="A86" s="76">
        <v>4</v>
      </c>
      <c r="B86" s="67" t="s">
        <v>350</v>
      </c>
      <c r="C86" s="80"/>
      <c r="F86" s="93"/>
      <c r="G86" s="94"/>
      <c r="H86" s="95"/>
    </row>
    <row r="87" spans="1:8" ht="12.75">
      <c r="A87" s="76">
        <v>2</v>
      </c>
      <c r="B87" s="67" t="s">
        <v>354</v>
      </c>
      <c r="C87" s="80"/>
      <c r="F87" s="93"/>
      <c r="G87" s="96"/>
      <c r="H87" s="95"/>
    </row>
    <row r="88" spans="1:8" ht="14.25">
      <c r="A88" s="76">
        <v>1</v>
      </c>
      <c r="B88" s="67" t="s">
        <v>356</v>
      </c>
      <c r="C88" s="80"/>
      <c r="F88" s="93"/>
      <c r="G88" s="94"/>
      <c r="H88" s="95"/>
    </row>
    <row r="89" spans="1:8" ht="14.25">
      <c r="A89" s="78"/>
      <c r="B89" s="74"/>
      <c r="F89" s="93"/>
      <c r="G89" s="94"/>
      <c r="H89" s="95"/>
    </row>
    <row r="90" spans="1:8" ht="14.25">
      <c r="A90" s="78"/>
      <c r="B90" s="74"/>
      <c r="F90" s="93"/>
      <c r="G90" s="94"/>
      <c r="H90" s="95"/>
    </row>
    <row r="91" spans="1:8" ht="12.75">
      <c r="A91" s="78"/>
      <c r="B91" s="74"/>
      <c r="F91" s="93"/>
      <c r="G91" s="96"/>
      <c r="H91" s="95"/>
    </row>
    <row r="92" spans="1:8" ht="14.25">
      <c r="A92" s="78"/>
      <c r="B92" s="74"/>
      <c r="F92" s="93"/>
      <c r="G92" s="94"/>
      <c r="H92" s="95"/>
    </row>
    <row r="93" spans="1:8" ht="14.25">
      <c r="A93" s="78"/>
      <c r="B93" s="74"/>
      <c r="F93" s="93"/>
      <c r="G93" s="94"/>
      <c r="H93" s="95"/>
    </row>
    <row r="94" spans="1:8" ht="14.25">
      <c r="A94" s="78"/>
      <c r="B94" s="74"/>
      <c r="F94" s="93"/>
      <c r="G94" s="94"/>
      <c r="H94" s="95"/>
    </row>
    <row r="95" spans="1:8" ht="12.75">
      <c r="A95" s="78"/>
      <c r="B95" s="74"/>
      <c r="F95" s="93"/>
      <c r="G95" s="96"/>
      <c r="H95" s="95"/>
    </row>
    <row r="96" spans="1:8" ht="14.25">
      <c r="A96" s="78"/>
      <c r="B96" s="74"/>
      <c r="F96" s="93"/>
      <c r="G96" s="94"/>
      <c r="H96" s="95"/>
    </row>
    <row r="97" spans="1:8" ht="12.75">
      <c r="A97" s="78"/>
      <c r="B97" s="74"/>
      <c r="F97" s="93"/>
      <c r="G97" s="96"/>
      <c r="H97" s="95"/>
    </row>
    <row r="98" spans="1:8" ht="14.25">
      <c r="A98" s="78"/>
      <c r="B98" s="74"/>
      <c r="F98" s="93"/>
      <c r="G98" s="94"/>
      <c r="H98" s="95"/>
    </row>
    <row r="99" spans="1:8" ht="14.25">
      <c r="A99" s="78"/>
      <c r="B99" s="74"/>
      <c r="F99" s="93"/>
      <c r="G99" s="94"/>
      <c r="H99" s="95"/>
    </row>
    <row r="100" spans="1:8" ht="12.75">
      <c r="A100" s="78"/>
      <c r="B100" s="74"/>
      <c r="F100" s="93"/>
      <c r="G100" s="96"/>
      <c r="H100" s="95"/>
    </row>
    <row r="101" spans="1:8" ht="14.25">
      <c r="A101" s="78"/>
      <c r="B101" s="74"/>
      <c r="F101" s="93"/>
      <c r="G101" s="94"/>
      <c r="H101" s="95"/>
    </row>
    <row r="102" spans="1:8" ht="14.25">
      <c r="A102" s="78"/>
      <c r="B102" s="74"/>
      <c r="F102" s="93"/>
      <c r="G102" s="94"/>
      <c r="H102" s="95"/>
    </row>
    <row r="103" spans="1:8" ht="14.25">
      <c r="A103" s="78"/>
      <c r="B103" s="74"/>
      <c r="F103" s="93"/>
      <c r="G103" s="94"/>
      <c r="H103" s="95"/>
    </row>
    <row r="104" spans="1:8" ht="12.75">
      <c r="A104" s="78"/>
      <c r="B104" s="74"/>
      <c r="F104" s="93"/>
      <c r="G104" s="96"/>
      <c r="H104" s="95"/>
    </row>
    <row r="105" spans="1:8" ht="14.25">
      <c r="A105" s="78"/>
      <c r="B105" s="74"/>
      <c r="F105" s="93"/>
      <c r="G105" s="94"/>
      <c r="H105" s="95"/>
    </row>
    <row r="106" spans="1:8" ht="12.75">
      <c r="A106" s="78"/>
      <c r="B106" s="74"/>
      <c r="F106" s="93"/>
      <c r="G106" s="96"/>
      <c r="H106" s="95"/>
    </row>
    <row r="107" spans="1:8" ht="14.25">
      <c r="A107" s="78"/>
      <c r="B107" s="74"/>
      <c r="F107" s="93"/>
      <c r="G107" s="94"/>
      <c r="H107" s="95"/>
    </row>
    <row r="108" spans="1:8" ht="12.75">
      <c r="A108" s="78"/>
      <c r="B108" s="74"/>
      <c r="F108" s="93"/>
      <c r="G108" s="96"/>
      <c r="H108" s="95"/>
    </row>
    <row r="109" spans="1:8" ht="14.25">
      <c r="A109" s="78"/>
      <c r="B109" s="74"/>
      <c r="F109" s="93"/>
      <c r="G109" s="94"/>
      <c r="H109" s="95"/>
    </row>
    <row r="110" spans="1:8" ht="12.75">
      <c r="A110" s="78"/>
      <c r="B110" s="74"/>
      <c r="F110" s="93"/>
      <c r="G110" s="96"/>
      <c r="H110" s="95"/>
    </row>
    <row r="111" spans="1:8" ht="14.25">
      <c r="A111" s="78"/>
      <c r="B111" s="74"/>
      <c r="F111" s="93"/>
      <c r="G111" s="94"/>
      <c r="H111" s="95"/>
    </row>
    <row r="112" spans="1:8" ht="12.75">
      <c r="A112" s="78"/>
      <c r="B112" s="74"/>
      <c r="F112" s="93"/>
      <c r="G112" s="96"/>
      <c r="H112" s="95"/>
    </row>
    <row r="113" spans="1:8" ht="14.25">
      <c r="A113" s="78"/>
      <c r="B113" s="74"/>
      <c r="F113" s="93"/>
      <c r="G113" s="94"/>
      <c r="H113" s="95"/>
    </row>
    <row r="114" spans="1:8" ht="12.75">
      <c r="A114" s="78"/>
      <c r="B114" s="74"/>
      <c r="F114" s="93"/>
      <c r="G114" s="96"/>
      <c r="H114" s="95"/>
    </row>
    <row r="115" spans="1:8" ht="14.25">
      <c r="A115" s="78"/>
      <c r="B115" s="74"/>
      <c r="F115" s="93"/>
      <c r="G115" s="94"/>
      <c r="H115" s="95"/>
    </row>
    <row r="116" spans="1:8" ht="12.75">
      <c r="A116" s="78"/>
      <c r="B116" s="74"/>
      <c r="F116" s="93"/>
      <c r="G116" s="96"/>
      <c r="H116" s="95"/>
    </row>
    <row r="117" spans="1:8" ht="12.75">
      <c r="A117" s="78"/>
      <c r="B117" s="74"/>
      <c r="F117" s="93"/>
      <c r="G117" s="96"/>
      <c r="H117" s="95"/>
    </row>
    <row r="118" spans="1:8" ht="12.75">
      <c r="A118" s="78"/>
      <c r="B118" s="74"/>
      <c r="F118" s="93"/>
      <c r="G118" s="96"/>
      <c r="H118" s="95"/>
    </row>
    <row r="119" spans="1:8" ht="12.75">
      <c r="A119" s="78"/>
      <c r="B119" s="74"/>
      <c r="F119" s="93"/>
      <c r="G119" s="96"/>
      <c r="H119" s="95"/>
    </row>
    <row r="120" spans="1:8" ht="12.75">
      <c r="A120" s="78"/>
      <c r="B120" s="74"/>
      <c r="F120" s="93"/>
      <c r="G120" s="96"/>
      <c r="H120" s="95"/>
    </row>
    <row r="121" spans="1:8" ht="12.75">
      <c r="A121" s="78"/>
      <c r="B121" s="74"/>
      <c r="F121" s="93"/>
      <c r="G121" s="96"/>
      <c r="H121" s="95"/>
    </row>
    <row r="122" spans="1:8" ht="12.75">
      <c r="A122" s="78"/>
      <c r="B122" s="74"/>
      <c r="F122" s="93"/>
      <c r="G122" s="96"/>
      <c r="H122" s="95"/>
    </row>
    <row r="123" spans="1:8" ht="12.75">
      <c r="A123" s="78"/>
      <c r="B123" s="74"/>
      <c r="F123" s="93"/>
      <c r="G123" s="96"/>
      <c r="H123" s="95"/>
    </row>
    <row r="124" spans="1:8" ht="12.75">
      <c r="A124" s="78"/>
      <c r="B124" s="74"/>
      <c r="F124" s="93"/>
      <c r="G124" s="96"/>
      <c r="H124" s="95"/>
    </row>
    <row r="125" spans="1:8" ht="12.75">
      <c r="A125" s="78"/>
      <c r="B125" s="74"/>
      <c r="F125" s="93"/>
      <c r="G125" s="96"/>
      <c r="H125" s="95"/>
    </row>
    <row r="126" spans="1:8" ht="12.75">
      <c r="A126" s="78"/>
      <c r="B126" s="74"/>
      <c r="F126" s="93"/>
      <c r="G126" s="96"/>
      <c r="H126" s="95"/>
    </row>
    <row r="127" spans="1:8" ht="12.75">
      <c r="A127" s="78"/>
      <c r="B127" s="74"/>
      <c r="F127" s="93"/>
      <c r="G127" s="96"/>
      <c r="H127" s="95"/>
    </row>
    <row r="128" spans="1:8" ht="12.75">
      <c r="A128" s="78"/>
      <c r="B128" s="74"/>
      <c r="F128" s="93"/>
      <c r="G128" s="96"/>
      <c r="H128" s="95"/>
    </row>
    <row r="129" spans="1:8" ht="12.75">
      <c r="A129" s="78"/>
      <c r="B129" s="74"/>
      <c r="F129" s="93"/>
      <c r="G129" s="96"/>
      <c r="H129" s="95"/>
    </row>
    <row r="130" spans="1:8" ht="12.75">
      <c r="A130" s="78"/>
      <c r="B130" s="74"/>
      <c r="F130" s="93"/>
      <c r="G130" s="96"/>
      <c r="H130" s="95"/>
    </row>
    <row r="131" spans="1:8" ht="12.75">
      <c r="A131" s="78"/>
      <c r="B131" s="74"/>
      <c r="F131" s="93"/>
      <c r="G131" s="96"/>
      <c r="H131" s="95"/>
    </row>
    <row r="132" spans="1:8" ht="12.75">
      <c r="A132" s="78"/>
      <c r="B132" s="74"/>
      <c r="F132" s="93"/>
      <c r="G132" s="96"/>
      <c r="H132" s="95"/>
    </row>
    <row r="133" spans="1:8" ht="12.75">
      <c r="A133" s="78"/>
      <c r="B133" s="74"/>
      <c r="F133" s="93"/>
      <c r="G133" s="96"/>
      <c r="H133" s="95"/>
    </row>
    <row r="134" spans="1:8" ht="12.75">
      <c r="A134" s="78"/>
      <c r="B134" s="74"/>
      <c r="F134" s="93"/>
      <c r="G134" s="96"/>
      <c r="H134" s="95"/>
    </row>
    <row r="135" spans="1:8" ht="12.75">
      <c r="A135" s="78"/>
      <c r="B135" s="74"/>
      <c r="F135" s="93"/>
      <c r="G135" s="96"/>
      <c r="H135" s="95"/>
    </row>
    <row r="136" spans="1:8" ht="12.75">
      <c r="A136" s="78"/>
      <c r="B136" s="74"/>
      <c r="F136" s="93"/>
      <c r="G136" s="96"/>
      <c r="H136" s="95"/>
    </row>
    <row r="137" spans="1:8" ht="12.75">
      <c r="A137" s="78"/>
      <c r="B137" s="74"/>
      <c r="F137" s="93"/>
      <c r="G137" s="96"/>
      <c r="H137" s="95"/>
    </row>
    <row r="138" spans="1:8" ht="12.75">
      <c r="A138" s="78"/>
      <c r="B138" s="74"/>
      <c r="F138" s="93"/>
      <c r="G138" s="96"/>
      <c r="H138" s="95"/>
    </row>
    <row r="139" spans="1:8" ht="12.75">
      <c r="A139" s="78"/>
      <c r="B139" s="74"/>
      <c r="F139" s="93"/>
      <c r="G139" s="96"/>
      <c r="H139" s="95"/>
    </row>
    <row r="140" spans="1:8" ht="12.75">
      <c r="A140" s="78"/>
      <c r="B140" s="74"/>
      <c r="F140" s="93"/>
      <c r="G140" s="96"/>
      <c r="H140" s="95"/>
    </row>
    <row r="141" spans="1:8" ht="12.75">
      <c r="A141" s="78"/>
      <c r="B141" s="74"/>
      <c r="F141" s="93"/>
      <c r="G141" s="96"/>
      <c r="H141" s="95"/>
    </row>
    <row r="142" spans="1:8" ht="12.75">
      <c r="A142" s="78"/>
      <c r="B142" s="74"/>
      <c r="F142" s="93"/>
      <c r="G142" s="96"/>
      <c r="H142" s="95"/>
    </row>
    <row r="143" spans="1:8" ht="12.75">
      <c r="A143" s="78"/>
      <c r="B143" s="74"/>
      <c r="F143" s="93"/>
      <c r="G143" s="96"/>
      <c r="H143" s="95"/>
    </row>
    <row r="144" spans="1:8" ht="12.75">
      <c r="A144" s="78"/>
      <c r="B144" s="74"/>
      <c r="F144" s="93"/>
      <c r="G144" s="96"/>
      <c r="H144" s="95"/>
    </row>
    <row r="145" spans="1:8" ht="12.75">
      <c r="A145" s="78"/>
      <c r="B145" s="74"/>
      <c r="F145" s="93"/>
      <c r="G145" s="96"/>
      <c r="H145" s="95"/>
    </row>
    <row r="146" spans="1:8" ht="12.75">
      <c r="A146" s="78"/>
      <c r="B146" s="74"/>
      <c r="F146" s="93"/>
      <c r="G146" s="96"/>
      <c r="H146" s="95"/>
    </row>
    <row r="147" spans="1:8" ht="12.75">
      <c r="A147" s="78"/>
      <c r="B147" s="74"/>
      <c r="F147" s="93"/>
      <c r="G147" s="96"/>
      <c r="H147" s="95"/>
    </row>
    <row r="148" spans="1:8" ht="12.75">
      <c r="A148" s="78"/>
      <c r="B148" s="74"/>
      <c r="F148" s="93"/>
      <c r="G148" s="96"/>
      <c r="H148" s="95"/>
    </row>
    <row r="149" spans="1:8" ht="12.75">
      <c r="A149" s="78"/>
      <c r="B149" s="74"/>
      <c r="F149" s="93"/>
      <c r="G149" s="96"/>
      <c r="H149" s="95"/>
    </row>
    <row r="150" spans="1:8" ht="12.75">
      <c r="A150" s="78"/>
      <c r="B150" s="74"/>
      <c r="F150" s="93"/>
      <c r="G150" s="96"/>
      <c r="H150" s="95"/>
    </row>
    <row r="151" spans="1:8" ht="12.75">
      <c r="A151" s="78"/>
      <c r="B151" s="74"/>
      <c r="F151" s="93"/>
      <c r="G151" s="96"/>
      <c r="H151" s="95"/>
    </row>
    <row r="152" spans="1:8" ht="12.75">
      <c r="A152" s="78"/>
      <c r="B152" s="74"/>
      <c r="F152" s="93"/>
      <c r="G152" s="96"/>
      <c r="H152" s="95"/>
    </row>
    <row r="153" spans="1:8" ht="12.75">
      <c r="A153" s="78"/>
      <c r="B153" s="74"/>
      <c r="F153" s="93"/>
      <c r="G153" s="96"/>
      <c r="H153" s="95"/>
    </row>
    <row r="154" spans="1:8" ht="12.75">
      <c r="A154" s="78"/>
      <c r="B154" s="74"/>
      <c r="F154" s="93"/>
      <c r="G154" s="96"/>
      <c r="H154" s="95"/>
    </row>
    <row r="155" spans="1:8" ht="12.75">
      <c r="A155" s="78"/>
      <c r="B155" s="74"/>
      <c r="F155" s="93"/>
      <c r="G155" s="96"/>
      <c r="H155" s="95"/>
    </row>
    <row r="156" spans="1:8" ht="12.75">
      <c r="A156" s="78"/>
      <c r="B156" s="74"/>
      <c r="F156" s="93"/>
      <c r="G156" s="96"/>
      <c r="H156" s="95"/>
    </row>
    <row r="157" spans="1:8" ht="12.75">
      <c r="A157" s="78"/>
      <c r="B157" s="74"/>
      <c r="F157" s="93"/>
      <c r="G157" s="96"/>
      <c r="H157" s="95"/>
    </row>
    <row r="158" spans="1:8" ht="12.75">
      <c r="A158" s="78"/>
      <c r="B158" s="74"/>
      <c r="F158" s="93"/>
      <c r="G158" s="96"/>
      <c r="H158" s="95"/>
    </row>
    <row r="159" spans="1:8" ht="12.75">
      <c r="A159" s="78"/>
      <c r="B159" s="74"/>
      <c r="F159" s="93"/>
      <c r="G159" s="96"/>
      <c r="H159" s="95"/>
    </row>
    <row r="160" spans="1:8" ht="12.75">
      <c r="A160" s="78"/>
      <c r="B160" s="74"/>
      <c r="F160" s="93"/>
      <c r="G160" s="96"/>
      <c r="H160" s="95"/>
    </row>
    <row r="161" spans="1:8" ht="12.75">
      <c r="A161" s="78"/>
      <c r="B161" s="74"/>
      <c r="F161" s="93"/>
      <c r="G161" s="96"/>
      <c r="H161" s="95"/>
    </row>
    <row r="162" spans="1:8" ht="12.75">
      <c r="A162" s="78"/>
      <c r="B162" s="74"/>
      <c r="F162" s="93"/>
      <c r="G162" s="96"/>
      <c r="H162" s="95"/>
    </row>
    <row r="163" spans="1:8" ht="12.75">
      <c r="A163" s="78"/>
      <c r="B163" s="74"/>
      <c r="F163" s="93"/>
      <c r="G163" s="96"/>
      <c r="H163" s="95"/>
    </row>
    <row r="164" spans="1:8" ht="12.75">
      <c r="A164" s="78"/>
      <c r="B164" s="74"/>
      <c r="F164" s="93"/>
      <c r="G164" s="96"/>
      <c r="H164" s="95"/>
    </row>
    <row r="165" spans="1:8" ht="12.75">
      <c r="A165" s="78"/>
      <c r="B165" s="74"/>
      <c r="F165" s="93"/>
      <c r="G165" s="96"/>
      <c r="H165" s="95"/>
    </row>
    <row r="166" spans="1:8" ht="12.75">
      <c r="A166" s="78"/>
      <c r="B166" s="74"/>
      <c r="F166" s="93"/>
      <c r="G166" s="96"/>
      <c r="H166" s="95"/>
    </row>
    <row r="167" spans="1:8" ht="12.75">
      <c r="A167" s="78"/>
      <c r="B167" s="74"/>
      <c r="F167" s="93"/>
      <c r="G167" s="96"/>
      <c r="H167" s="95"/>
    </row>
    <row r="168" spans="1:8" ht="12.75">
      <c r="A168" s="78"/>
      <c r="B168" s="74"/>
      <c r="F168" s="93"/>
      <c r="G168" s="96"/>
      <c r="H168" s="95"/>
    </row>
    <row r="169" spans="1:8" ht="12.75">
      <c r="A169" s="78"/>
      <c r="B169" s="74"/>
      <c r="F169" s="93"/>
      <c r="G169" s="96"/>
      <c r="H169" s="95"/>
    </row>
    <row r="170" spans="1:8" ht="12.75">
      <c r="A170" s="78"/>
      <c r="B170" s="74"/>
      <c r="F170" s="93"/>
      <c r="G170" s="96"/>
      <c r="H170" s="95"/>
    </row>
    <row r="171" spans="1:8" ht="12.75">
      <c r="A171" s="78"/>
      <c r="B171" s="74"/>
      <c r="F171" s="93"/>
      <c r="G171" s="96"/>
      <c r="H171" s="95"/>
    </row>
    <row r="172" spans="1:8" ht="12.75">
      <c r="A172" s="78"/>
      <c r="B172" s="74"/>
      <c r="F172" s="93"/>
      <c r="G172" s="96"/>
      <c r="H172" s="95"/>
    </row>
    <row r="173" spans="1:8" ht="12.75">
      <c r="A173" s="78"/>
      <c r="B173" s="74"/>
      <c r="F173" s="93"/>
      <c r="G173" s="96"/>
      <c r="H173" s="95"/>
    </row>
    <row r="174" spans="1:8" ht="12.75">
      <c r="A174" s="78"/>
      <c r="B174" s="74"/>
      <c r="F174" s="93"/>
      <c r="G174" s="96"/>
      <c r="H174" s="95"/>
    </row>
    <row r="175" spans="1:8" ht="12.75">
      <c r="A175" s="78"/>
      <c r="B175" s="74"/>
      <c r="F175" s="93"/>
      <c r="G175" s="96"/>
      <c r="H175" s="95"/>
    </row>
    <row r="176" spans="1:8" ht="12.75">
      <c r="A176" s="78"/>
      <c r="B176" s="74"/>
      <c r="F176" s="93"/>
      <c r="G176" s="96"/>
      <c r="H176" s="95"/>
    </row>
    <row r="177" spans="1:8" ht="12.75">
      <c r="A177" s="78"/>
      <c r="B177" s="74"/>
      <c r="F177" s="93"/>
      <c r="G177" s="96"/>
      <c r="H177" s="95"/>
    </row>
    <row r="178" spans="1:8" ht="12.75">
      <c r="A178" s="78"/>
      <c r="B178" s="74"/>
      <c r="F178" s="93"/>
      <c r="G178" s="96"/>
      <c r="H178" s="95"/>
    </row>
    <row r="179" spans="1:8" ht="12.75">
      <c r="A179" s="78"/>
      <c r="B179" s="74"/>
      <c r="F179" s="93"/>
      <c r="G179" s="96"/>
      <c r="H179" s="95"/>
    </row>
    <row r="180" spans="1:8" ht="12.75">
      <c r="A180" s="78"/>
      <c r="B180" s="74"/>
      <c r="F180" s="93"/>
      <c r="G180" s="96"/>
      <c r="H180" s="95"/>
    </row>
    <row r="181" spans="1:8" ht="12.75">
      <c r="A181" s="78"/>
      <c r="B181" s="74"/>
      <c r="F181" s="93"/>
      <c r="G181" s="96"/>
      <c r="H181" s="95"/>
    </row>
    <row r="182" spans="1:8" ht="12.75">
      <c r="A182" s="78"/>
      <c r="B182" s="74"/>
      <c r="F182" s="93"/>
      <c r="G182" s="96"/>
      <c r="H182" s="95"/>
    </row>
    <row r="183" spans="1:8" ht="12.75">
      <c r="A183" s="78"/>
      <c r="B183" s="74"/>
      <c r="F183" s="93"/>
      <c r="G183" s="96"/>
      <c r="H183" s="95"/>
    </row>
    <row r="184" spans="1:8" ht="12.75">
      <c r="A184" s="78"/>
      <c r="B184" s="74"/>
      <c r="F184" s="93"/>
      <c r="G184" s="96"/>
      <c r="H184" s="95"/>
    </row>
    <row r="185" spans="1:8" ht="12.75">
      <c r="A185" s="78"/>
      <c r="B185" s="74"/>
      <c r="F185" s="93"/>
      <c r="G185" s="96"/>
      <c r="H185" s="95"/>
    </row>
    <row r="186" spans="1:8" ht="12.75">
      <c r="A186" s="78"/>
      <c r="B186" s="74"/>
      <c r="F186" s="93"/>
      <c r="G186" s="96"/>
      <c r="H186" s="95"/>
    </row>
    <row r="187" spans="1:8" ht="12.75">
      <c r="A187" s="78"/>
      <c r="B187" s="74"/>
      <c r="F187" s="93"/>
      <c r="G187" s="96"/>
      <c r="H187" s="95"/>
    </row>
    <row r="188" spans="1:8" ht="12.75">
      <c r="A188" s="78"/>
      <c r="B188" s="74"/>
      <c r="F188" s="93"/>
      <c r="G188" s="96"/>
      <c r="H188" s="95"/>
    </row>
    <row r="189" spans="1:8" ht="12.75">
      <c r="A189" s="78"/>
      <c r="B189" s="74"/>
      <c r="F189" s="93"/>
      <c r="G189" s="96"/>
      <c r="H189" s="95"/>
    </row>
    <row r="190" spans="1:8" ht="12.75">
      <c r="A190" s="78"/>
      <c r="B190" s="74"/>
      <c r="F190" s="93"/>
      <c r="G190" s="96"/>
      <c r="H190" s="95"/>
    </row>
    <row r="191" spans="1:8" ht="12.75">
      <c r="A191" s="78"/>
      <c r="B191" s="74"/>
      <c r="F191" s="93"/>
      <c r="G191" s="96"/>
      <c r="H191" s="95"/>
    </row>
    <row r="192" spans="1:8" ht="12.75">
      <c r="A192" s="78"/>
      <c r="B192" s="74"/>
      <c r="F192" s="93"/>
      <c r="G192" s="96"/>
      <c r="H192" s="95"/>
    </row>
    <row r="193" spans="1:8" ht="12.75">
      <c r="A193" s="78"/>
      <c r="B193" s="74"/>
      <c r="F193" s="93"/>
      <c r="G193" s="96"/>
      <c r="H193" s="95"/>
    </row>
    <row r="194" spans="1:8" ht="12.75">
      <c r="A194" s="78"/>
      <c r="B194" s="74"/>
      <c r="F194" s="93"/>
      <c r="G194" s="96"/>
      <c r="H194" s="95"/>
    </row>
    <row r="195" spans="1:8" ht="12.75">
      <c r="A195" s="78"/>
      <c r="B195" s="74"/>
      <c r="F195" s="93"/>
      <c r="G195" s="96"/>
      <c r="H195" s="95"/>
    </row>
    <row r="196" spans="1:8" ht="12.75">
      <c r="A196" s="78"/>
      <c r="B196" s="74"/>
      <c r="F196" s="93"/>
      <c r="G196" s="96"/>
      <c r="H196" s="95"/>
    </row>
    <row r="197" spans="1:8" ht="12.75">
      <c r="A197" s="78"/>
      <c r="B197" s="74"/>
      <c r="F197" s="93"/>
      <c r="G197" s="96"/>
      <c r="H197" s="95"/>
    </row>
    <row r="198" spans="1:8" ht="12.75">
      <c r="A198" s="78"/>
      <c r="B198" s="74"/>
      <c r="F198" s="93"/>
      <c r="G198" s="96"/>
      <c r="H198" s="95"/>
    </row>
    <row r="199" spans="1:8" ht="12.75">
      <c r="A199" s="78"/>
      <c r="B199" s="74"/>
      <c r="F199" s="93"/>
      <c r="G199" s="96"/>
      <c r="H199" s="95"/>
    </row>
    <row r="200" spans="1:8" ht="12.75">
      <c r="A200" s="78"/>
      <c r="B200" s="74"/>
      <c r="F200" s="93"/>
      <c r="G200" s="96"/>
      <c r="H200" s="95"/>
    </row>
    <row r="201" spans="1:8" ht="12.75">
      <c r="A201" s="78"/>
      <c r="B201" s="74"/>
      <c r="F201" s="93"/>
      <c r="G201" s="96"/>
      <c r="H201" s="95"/>
    </row>
    <row r="202" spans="1:8" ht="12.75">
      <c r="A202" s="78"/>
      <c r="B202" s="74"/>
      <c r="F202" s="93"/>
      <c r="G202" s="96"/>
      <c r="H202" s="95"/>
    </row>
    <row r="203" spans="1:8" ht="12.75">
      <c r="A203" s="78"/>
      <c r="B203" s="74"/>
      <c r="F203" s="93"/>
      <c r="G203" s="96"/>
      <c r="H203" s="95"/>
    </row>
    <row r="204" spans="1:8" ht="12.75">
      <c r="A204" s="78"/>
      <c r="B204" s="74"/>
      <c r="F204" s="93"/>
      <c r="G204" s="96"/>
      <c r="H204" s="95"/>
    </row>
    <row r="205" spans="1:8" ht="12.75">
      <c r="A205" s="78"/>
      <c r="B205" s="74"/>
      <c r="F205" s="93"/>
      <c r="G205" s="96"/>
      <c r="H205" s="95"/>
    </row>
    <row r="206" spans="1:8" ht="12.75">
      <c r="A206" s="78"/>
      <c r="B206" s="74"/>
      <c r="F206" s="93"/>
      <c r="G206" s="96"/>
      <c r="H206" s="95"/>
    </row>
    <row r="207" spans="1:8" ht="12.75">
      <c r="A207" s="78"/>
      <c r="B207" s="74"/>
      <c r="F207" s="93"/>
      <c r="G207" s="96"/>
      <c r="H207" s="95"/>
    </row>
    <row r="208" spans="1:8" ht="12.75">
      <c r="A208" s="78"/>
      <c r="B208" s="74"/>
      <c r="F208" s="93"/>
      <c r="G208" s="96"/>
      <c r="H208" s="95"/>
    </row>
    <row r="209" spans="1:8" ht="12.75">
      <c r="A209" s="78"/>
      <c r="B209" s="74"/>
      <c r="F209" s="93"/>
      <c r="G209" s="96"/>
      <c r="H209" s="95"/>
    </row>
    <row r="210" spans="1:8" ht="12.75">
      <c r="A210" s="78"/>
      <c r="B210" s="74"/>
      <c r="F210" s="93"/>
      <c r="G210" s="96"/>
      <c r="H210" s="95"/>
    </row>
    <row r="211" spans="1:8" ht="12.75">
      <c r="A211" s="78"/>
      <c r="B211" s="74"/>
      <c r="F211" s="93"/>
      <c r="G211" s="96"/>
      <c r="H211" s="95"/>
    </row>
    <row r="212" spans="1:8" ht="12.75">
      <c r="A212" s="78"/>
      <c r="B212" s="74"/>
      <c r="F212" s="93"/>
      <c r="G212" s="96"/>
      <c r="H212" s="95"/>
    </row>
    <row r="213" spans="1:8" ht="12.75">
      <c r="A213" s="78"/>
      <c r="B213" s="74"/>
      <c r="F213" s="93"/>
      <c r="G213" s="96"/>
      <c r="H213" s="95"/>
    </row>
    <row r="214" spans="1:8" ht="12.75">
      <c r="A214" s="78"/>
      <c r="B214" s="74"/>
      <c r="F214" s="93"/>
      <c r="G214" s="96"/>
      <c r="H214" s="95"/>
    </row>
    <row r="215" spans="1:8" ht="12.75">
      <c r="A215" s="78"/>
      <c r="B215" s="74"/>
      <c r="F215" s="93"/>
      <c r="G215" s="96"/>
      <c r="H215" s="95"/>
    </row>
    <row r="216" spans="1:8" ht="12.75">
      <c r="A216" s="78"/>
      <c r="B216" s="74"/>
      <c r="F216" s="93"/>
      <c r="G216" s="96"/>
      <c r="H216" s="95"/>
    </row>
    <row r="217" spans="1:8" ht="12.75">
      <c r="A217" s="78"/>
      <c r="B217" s="74"/>
      <c r="F217" s="93"/>
      <c r="G217" s="96"/>
      <c r="H217" s="95"/>
    </row>
    <row r="218" spans="1:8" ht="12.75">
      <c r="A218" s="78"/>
      <c r="B218" s="74"/>
      <c r="F218" s="93"/>
      <c r="G218" s="96"/>
      <c r="H218" s="95"/>
    </row>
    <row r="219" spans="1:8" ht="12.75">
      <c r="A219" s="78"/>
      <c r="B219" s="74"/>
      <c r="F219" s="93"/>
      <c r="G219" s="96"/>
      <c r="H219" s="95"/>
    </row>
    <row r="220" spans="1:8" ht="12.75">
      <c r="A220" s="78"/>
      <c r="B220" s="74"/>
      <c r="F220" s="93"/>
      <c r="G220" s="96"/>
      <c r="H220" s="95"/>
    </row>
    <row r="221" spans="1:8" ht="12.75">
      <c r="A221" s="78"/>
      <c r="B221" s="74"/>
      <c r="F221" s="93"/>
      <c r="G221" s="96"/>
      <c r="H221" s="95"/>
    </row>
    <row r="222" spans="1:8" ht="12.75">
      <c r="A222" s="78"/>
      <c r="B222" s="74"/>
      <c r="F222" s="93"/>
      <c r="G222" s="96"/>
      <c r="H222" s="95"/>
    </row>
    <row r="223" spans="1:8" ht="12.75">
      <c r="A223" s="78"/>
      <c r="B223" s="74"/>
      <c r="F223" s="93"/>
      <c r="G223" s="96"/>
      <c r="H223" s="95"/>
    </row>
    <row r="224" spans="1:8" ht="12.75">
      <c r="A224" s="78"/>
      <c r="B224" s="74"/>
      <c r="F224" s="93"/>
      <c r="G224" s="96"/>
      <c r="H224" s="95"/>
    </row>
    <row r="225" spans="1:8" ht="12.75">
      <c r="A225" s="78"/>
      <c r="B225" s="74"/>
      <c r="F225" s="93"/>
      <c r="G225" s="96"/>
      <c r="H225" s="95"/>
    </row>
    <row r="226" spans="1:8" ht="12.75">
      <c r="A226" s="78"/>
      <c r="B226" s="74"/>
      <c r="F226" s="93"/>
      <c r="G226" s="96"/>
      <c r="H226" s="95"/>
    </row>
    <row r="227" spans="1:8" ht="12.75">
      <c r="A227" s="78"/>
      <c r="B227" s="74"/>
      <c r="F227" s="93"/>
      <c r="G227" s="96"/>
      <c r="H227" s="95"/>
    </row>
    <row r="228" spans="1:8" ht="12.75">
      <c r="A228" s="78"/>
      <c r="B228" s="74"/>
      <c r="F228" s="93"/>
      <c r="G228" s="96"/>
      <c r="H228" s="95"/>
    </row>
    <row r="229" spans="1:8" ht="12.75">
      <c r="A229" s="78"/>
      <c r="B229" s="74"/>
      <c r="F229" s="93"/>
      <c r="G229" s="96"/>
      <c r="H229" s="95"/>
    </row>
    <row r="230" spans="1:8" ht="12.75">
      <c r="A230" s="78"/>
      <c r="B230" s="74"/>
      <c r="F230" s="93"/>
      <c r="G230" s="96"/>
      <c r="H230" s="95"/>
    </row>
    <row r="231" spans="1:8" ht="12.75">
      <c r="A231" s="78"/>
      <c r="B231" s="74"/>
      <c r="F231" s="93"/>
      <c r="G231" s="96"/>
      <c r="H231" s="95"/>
    </row>
    <row r="232" spans="1:8" ht="12.75">
      <c r="A232" s="78"/>
      <c r="B232" s="74"/>
      <c r="F232" s="93"/>
      <c r="G232" s="96"/>
      <c r="H232" s="95"/>
    </row>
    <row r="233" spans="1:8" ht="12.75">
      <c r="A233" s="78"/>
      <c r="B233" s="74"/>
      <c r="F233" s="93"/>
      <c r="G233" s="96"/>
      <c r="H233" s="95"/>
    </row>
    <row r="234" spans="1:8" ht="12.75">
      <c r="A234" s="78"/>
      <c r="B234" s="74"/>
      <c r="F234" s="93"/>
      <c r="G234" s="96"/>
      <c r="H234" s="95"/>
    </row>
    <row r="235" spans="1:8" ht="12.75">
      <c r="A235" s="78"/>
      <c r="B235" s="74"/>
      <c r="F235" s="93"/>
      <c r="G235" s="96"/>
      <c r="H235" s="95"/>
    </row>
    <row r="236" spans="1:8" ht="12.75">
      <c r="A236" s="78"/>
      <c r="B236" s="74"/>
      <c r="F236" s="93"/>
      <c r="G236" s="96"/>
      <c r="H236" s="95"/>
    </row>
    <row r="237" spans="1:8" ht="12.75">
      <c r="A237" s="78"/>
      <c r="B237" s="74"/>
      <c r="F237" s="93"/>
      <c r="G237" s="96"/>
      <c r="H237" s="95"/>
    </row>
    <row r="238" spans="1:8" ht="12.75">
      <c r="A238" s="78"/>
      <c r="B238" s="74"/>
      <c r="F238" s="93"/>
      <c r="G238" s="96"/>
      <c r="H238" s="95"/>
    </row>
    <row r="239" spans="1:8" ht="12.75">
      <c r="A239" s="78"/>
      <c r="B239" s="74"/>
      <c r="F239" s="93"/>
      <c r="G239" s="96"/>
      <c r="H239" s="95"/>
    </row>
    <row r="240" spans="1:8" ht="12.75">
      <c r="A240" s="78"/>
      <c r="B240" s="74"/>
      <c r="F240" s="93"/>
      <c r="G240" s="96"/>
      <c r="H240" s="95"/>
    </row>
    <row r="241" spans="1:8" ht="12.75">
      <c r="A241" s="78"/>
      <c r="B241" s="74"/>
      <c r="F241" s="93"/>
      <c r="G241" s="96"/>
      <c r="H241" s="95"/>
    </row>
    <row r="242" spans="1:8" ht="12.75">
      <c r="A242" s="78"/>
      <c r="B242" s="74"/>
      <c r="F242" s="93"/>
      <c r="G242" s="96"/>
      <c r="H242" s="95"/>
    </row>
    <row r="243" spans="1:8" ht="12.75">
      <c r="A243" s="78"/>
      <c r="B243" s="74"/>
      <c r="F243" s="93"/>
      <c r="G243" s="96"/>
      <c r="H243" s="95"/>
    </row>
    <row r="244" spans="1:8" ht="12.75">
      <c r="A244" s="78"/>
      <c r="B244" s="74"/>
      <c r="F244" s="93"/>
      <c r="G244" s="96"/>
      <c r="H244" s="95"/>
    </row>
    <row r="245" spans="1:8" ht="12.75">
      <c r="A245" s="78"/>
      <c r="B245" s="74"/>
      <c r="F245" s="93"/>
      <c r="G245" s="96"/>
      <c r="H245" s="95"/>
    </row>
    <row r="246" spans="1:8" ht="12.75">
      <c r="A246" s="78"/>
      <c r="B246" s="74"/>
      <c r="F246" s="93"/>
      <c r="G246" s="96"/>
      <c r="H246" s="95"/>
    </row>
    <row r="247" spans="1:8" ht="12.75">
      <c r="A247" s="78"/>
      <c r="B247" s="74"/>
      <c r="F247" s="93"/>
      <c r="G247" s="96"/>
      <c r="H247" s="95"/>
    </row>
    <row r="248" spans="1:8" ht="12.75">
      <c r="A248" s="78"/>
      <c r="B248" s="74"/>
      <c r="F248" s="93"/>
      <c r="G248" s="96"/>
      <c r="H248" s="95"/>
    </row>
    <row r="249" spans="1:8" ht="12.75">
      <c r="A249" s="78"/>
      <c r="B249" s="74"/>
      <c r="F249" s="93"/>
      <c r="G249" s="96"/>
      <c r="H249" s="95"/>
    </row>
    <row r="250" spans="1:8" ht="12.75">
      <c r="A250" s="78"/>
      <c r="B250" s="74"/>
      <c r="F250" s="93"/>
      <c r="G250" s="96"/>
      <c r="H250" s="95"/>
    </row>
    <row r="251" spans="1:8" ht="12.75">
      <c r="A251" s="78"/>
      <c r="B251" s="74"/>
      <c r="F251" s="93"/>
      <c r="G251" s="96"/>
      <c r="H251" s="95"/>
    </row>
    <row r="252" spans="1:8" ht="12.75">
      <c r="A252" s="78"/>
      <c r="B252" s="74"/>
      <c r="F252" s="93"/>
      <c r="G252" s="96"/>
      <c r="H252" s="95"/>
    </row>
    <row r="253" spans="1:8" ht="12.75">
      <c r="A253" s="78"/>
      <c r="B253" s="74"/>
      <c r="F253" s="93"/>
      <c r="G253" s="96"/>
      <c r="H253" s="95"/>
    </row>
    <row r="254" spans="1:8" ht="12.75">
      <c r="A254" s="78"/>
      <c r="B254" s="74"/>
      <c r="F254" s="93"/>
      <c r="G254" s="96"/>
      <c r="H254" s="95"/>
    </row>
    <row r="255" spans="1:8" ht="12.75">
      <c r="A255" s="78"/>
      <c r="B255" s="74"/>
      <c r="F255" s="93"/>
      <c r="G255" s="96"/>
      <c r="H255" s="95"/>
    </row>
    <row r="256" spans="1:8" ht="12.75">
      <c r="A256" s="78"/>
      <c r="B256" s="74"/>
      <c r="F256" s="93"/>
      <c r="G256" s="96"/>
      <c r="H256" s="95"/>
    </row>
    <row r="257" spans="1:8" ht="12.75">
      <c r="A257" s="78"/>
      <c r="B257" s="74"/>
      <c r="F257" s="93"/>
      <c r="G257" s="96"/>
      <c r="H257" s="95"/>
    </row>
    <row r="258" spans="1:8" ht="12.75">
      <c r="A258" s="78"/>
      <c r="B258" s="74"/>
      <c r="F258" s="93"/>
      <c r="G258" s="96"/>
      <c r="H258" s="95"/>
    </row>
    <row r="259" spans="1:8" ht="12.75">
      <c r="A259" s="78"/>
      <c r="B259" s="74"/>
      <c r="F259" s="93"/>
      <c r="G259" s="96"/>
      <c r="H259" s="95"/>
    </row>
    <row r="260" spans="1:8" ht="12.75">
      <c r="A260" s="78"/>
      <c r="B260" s="74"/>
      <c r="F260" s="93"/>
      <c r="G260" s="96"/>
      <c r="H260" s="95"/>
    </row>
    <row r="261" spans="1:8" ht="12.75">
      <c r="A261" s="78"/>
      <c r="B261" s="74"/>
      <c r="F261" s="93"/>
      <c r="G261" s="96"/>
      <c r="H261" s="95"/>
    </row>
    <row r="262" spans="1:8" ht="12.75">
      <c r="A262" s="78"/>
      <c r="B262" s="74"/>
      <c r="F262" s="93"/>
      <c r="G262" s="96"/>
      <c r="H262" s="95"/>
    </row>
    <row r="263" spans="1:8" ht="12.75">
      <c r="A263" s="78"/>
      <c r="B263" s="74"/>
      <c r="F263" s="93"/>
      <c r="G263" s="96"/>
      <c r="H263" s="95"/>
    </row>
    <row r="264" spans="1:8" ht="12.75">
      <c r="A264" s="78"/>
      <c r="B264" s="74"/>
      <c r="F264" s="93"/>
      <c r="G264" s="96"/>
      <c r="H264" s="95"/>
    </row>
    <row r="265" spans="1:8" ht="12.75">
      <c r="A265" s="78"/>
      <c r="B265" s="74"/>
      <c r="F265" s="93"/>
      <c r="G265" s="96"/>
      <c r="H265" s="95"/>
    </row>
    <row r="266" spans="1:8" ht="12.75">
      <c r="A266" s="78"/>
      <c r="B266" s="74"/>
      <c r="F266" s="93"/>
      <c r="G266" s="96"/>
      <c r="H266" s="95"/>
    </row>
    <row r="267" spans="1:8" ht="12.75">
      <c r="A267" s="78"/>
      <c r="B267" s="74"/>
      <c r="F267" s="93"/>
      <c r="G267" s="96"/>
      <c r="H267" s="95"/>
    </row>
    <row r="268" spans="1:8" ht="12.75">
      <c r="A268" s="78"/>
      <c r="B268" s="74"/>
      <c r="F268" s="93"/>
      <c r="G268" s="96"/>
      <c r="H268" s="95"/>
    </row>
    <row r="269" spans="1:8" ht="12.75">
      <c r="A269" s="78"/>
      <c r="B269" s="74"/>
      <c r="F269" s="93"/>
      <c r="G269" s="96"/>
      <c r="H269" s="95"/>
    </row>
    <row r="270" spans="1:8" ht="12.75">
      <c r="A270" s="78"/>
      <c r="B270" s="74"/>
      <c r="F270" s="93"/>
      <c r="G270" s="96"/>
      <c r="H270" s="95"/>
    </row>
    <row r="271" spans="1:8" ht="12.75">
      <c r="A271" s="78"/>
      <c r="B271" s="74"/>
      <c r="F271" s="93"/>
      <c r="G271" s="96"/>
      <c r="H271" s="95"/>
    </row>
    <row r="272" spans="1:8" ht="12.75">
      <c r="A272" s="78"/>
      <c r="B272" s="74"/>
      <c r="F272" s="93"/>
      <c r="G272" s="96"/>
      <c r="H272" s="95"/>
    </row>
    <row r="273" spans="1:8" ht="12.75">
      <c r="A273" s="78"/>
      <c r="B273" s="74"/>
      <c r="F273" s="93"/>
      <c r="G273" s="96"/>
      <c r="H273" s="95"/>
    </row>
    <row r="274" spans="1:8" ht="12.75">
      <c r="A274" s="78"/>
      <c r="B274" s="74"/>
      <c r="F274" s="93"/>
      <c r="G274" s="96"/>
      <c r="H274" s="95"/>
    </row>
    <row r="275" spans="1:8" ht="12.75">
      <c r="A275" s="78"/>
      <c r="B275" s="74"/>
      <c r="F275" s="93"/>
      <c r="G275" s="96"/>
      <c r="H275" s="95"/>
    </row>
    <row r="276" spans="1:8" ht="12.75">
      <c r="A276" s="78"/>
      <c r="B276" s="74"/>
      <c r="F276" s="93"/>
      <c r="G276" s="96"/>
      <c r="H276" s="95"/>
    </row>
    <row r="277" spans="1:8" ht="12.75">
      <c r="A277" s="78"/>
      <c r="B277" s="74"/>
      <c r="F277" s="93"/>
      <c r="G277" s="96"/>
      <c r="H277" s="95"/>
    </row>
    <row r="278" spans="1:8" ht="12.75">
      <c r="A278" s="78"/>
      <c r="B278" s="74"/>
      <c r="F278" s="93"/>
      <c r="G278" s="96"/>
      <c r="H278" s="95"/>
    </row>
    <row r="279" spans="1:8" ht="12.75">
      <c r="A279" s="78"/>
      <c r="B279" s="74"/>
      <c r="F279" s="93"/>
      <c r="G279" s="96"/>
      <c r="H279" s="95"/>
    </row>
    <row r="280" spans="1:8" ht="12.75">
      <c r="A280" s="78"/>
      <c r="B280" s="74"/>
      <c r="F280" s="93"/>
      <c r="G280" s="96"/>
      <c r="H280" s="95"/>
    </row>
    <row r="281" spans="1:8" ht="12.75">
      <c r="A281" s="78"/>
      <c r="B281" s="74"/>
      <c r="F281" s="93"/>
      <c r="G281" s="96"/>
      <c r="H281" s="95"/>
    </row>
    <row r="282" spans="1:8" ht="12.75">
      <c r="A282" s="78"/>
      <c r="B282" s="74"/>
      <c r="F282" s="93"/>
      <c r="G282" s="96"/>
      <c r="H282" s="95"/>
    </row>
    <row r="283" spans="1:8" ht="12.75">
      <c r="A283" s="78"/>
      <c r="B283" s="74"/>
      <c r="F283" s="93"/>
      <c r="G283" s="96"/>
      <c r="H283" s="95"/>
    </row>
    <row r="284" spans="1:8" ht="12.75">
      <c r="A284" s="78"/>
      <c r="B284" s="74"/>
      <c r="F284" s="93"/>
      <c r="G284" s="96"/>
      <c r="H284" s="95"/>
    </row>
    <row r="285" spans="1:8" ht="12.75">
      <c r="A285" s="78"/>
      <c r="B285" s="74"/>
      <c r="F285" s="93"/>
      <c r="G285" s="96"/>
      <c r="H285" s="95"/>
    </row>
    <row r="286" spans="1:8" ht="12.75">
      <c r="A286" s="78"/>
      <c r="B286" s="74"/>
      <c r="F286" s="93"/>
      <c r="G286" s="96"/>
      <c r="H286" s="95"/>
    </row>
    <row r="287" spans="1:8" ht="12.75">
      <c r="A287" s="78"/>
      <c r="B287" s="74"/>
      <c r="F287" s="93"/>
      <c r="G287" s="96"/>
      <c r="H287" s="95"/>
    </row>
    <row r="288" spans="1:8" ht="12.75">
      <c r="A288" s="78"/>
      <c r="B288" s="74"/>
      <c r="F288" s="93"/>
      <c r="G288" s="96"/>
      <c r="H288" s="95"/>
    </row>
    <row r="289" spans="1:8" ht="12.75">
      <c r="A289" s="78"/>
      <c r="B289" s="74"/>
      <c r="F289" s="93"/>
      <c r="G289" s="96"/>
      <c r="H289" s="95"/>
    </row>
    <row r="290" spans="1:8" ht="12.75">
      <c r="A290" s="78"/>
      <c r="B290" s="74"/>
      <c r="F290" s="93"/>
      <c r="G290" s="96"/>
      <c r="H290" s="95"/>
    </row>
    <row r="291" spans="1:8" ht="12.75">
      <c r="A291" s="78"/>
      <c r="B291" s="74"/>
      <c r="F291" s="93"/>
      <c r="G291" s="96"/>
      <c r="H291" s="95"/>
    </row>
    <row r="292" spans="1:8" ht="12.75">
      <c r="A292" s="78"/>
      <c r="B292" s="74"/>
      <c r="F292" s="93"/>
      <c r="G292" s="96"/>
      <c r="H292" s="95"/>
    </row>
    <row r="293" spans="1:8" ht="12.75">
      <c r="A293" s="78"/>
      <c r="B293" s="74"/>
      <c r="F293" s="93"/>
      <c r="G293" s="96"/>
      <c r="H293" s="95"/>
    </row>
    <row r="294" spans="1:8" ht="12.75">
      <c r="A294" s="78"/>
      <c r="B294" s="74"/>
      <c r="F294" s="93"/>
      <c r="G294" s="96"/>
      <c r="H294" s="95"/>
    </row>
    <row r="295" spans="1:8" ht="12.75">
      <c r="A295" s="78"/>
      <c r="B295" s="74"/>
      <c r="F295" s="93"/>
      <c r="G295" s="96"/>
      <c r="H295" s="95"/>
    </row>
    <row r="296" spans="1:8" ht="12.75">
      <c r="A296" s="78"/>
      <c r="B296" s="74"/>
      <c r="F296" s="93"/>
      <c r="G296" s="96"/>
      <c r="H296" s="95"/>
    </row>
    <row r="297" spans="1:8" ht="12.75">
      <c r="A297" s="78"/>
      <c r="B297" s="74"/>
      <c r="F297" s="93"/>
      <c r="G297" s="96"/>
      <c r="H297" s="95"/>
    </row>
    <row r="298" spans="1:8" ht="12.75">
      <c r="A298" s="78"/>
      <c r="B298" s="74"/>
      <c r="F298" s="93"/>
      <c r="G298" s="96"/>
      <c r="H298" s="95"/>
    </row>
    <row r="299" spans="1:8" ht="12.75">
      <c r="A299" s="78"/>
      <c r="B299" s="74"/>
      <c r="F299" s="93"/>
      <c r="G299" s="96"/>
      <c r="H299" s="95"/>
    </row>
    <row r="300" spans="1:8" ht="12.75">
      <c r="A300" s="78"/>
      <c r="B300" s="74"/>
      <c r="F300" s="93"/>
      <c r="G300" s="96"/>
      <c r="H300" s="95"/>
    </row>
    <row r="301" spans="1:8" ht="12.75">
      <c r="A301" s="78"/>
      <c r="B301" s="74"/>
      <c r="F301" s="93"/>
      <c r="G301" s="96"/>
      <c r="H301" s="95"/>
    </row>
    <row r="302" spans="1:8" ht="12.75">
      <c r="A302" s="78"/>
      <c r="B302" s="74"/>
      <c r="F302" s="93"/>
      <c r="G302" s="96"/>
      <c r="H302" s="95"/>
    </row>
    <row r="303" spans="1:8" ht="12.75">
      <c r="A303" s="78"/>
      <c r="B303" s="74"/>
      <c r="F303" s="93"/>
      <c r="G303" s="96"/>
      <c r="H303" s="95"/>
    </row>
    <row r="304" spans="1:8" ht="12.75">
      <c r="A304" s="78"/>
      <c r="B304" s="74"/>
      <c r="F304" s="93"/>
      <c r="G304" s="96"/>
      <c r="H304" s="95"/>
    </row>
    <row r="305" spans="1:8" ht="12.75">
      <c r="A305" s="78"/>
      <c r="B305" s="74"/>
      <c r="F305" s="93"/>
      <c r="G305" s="96"/>
      <c r="H305" s="95"/>
    </row>
    <row r="306" spans="1:8" ht="12.75">
      <c r="A306" s="78"/>
      <c r="B306" s="74"/>
      <c r="F306" s="93"/>
      <c r="G306" s="96"/>
      <c r="H306" s="95"/>
    </row>
    <row r="307" spans="1:8" ht="12.75">
      <c r="A307" s="78"/>
      <c r="B307" s="74"/>
      <c r="F307" s="93"/>
      <c r="G307" s="96"/>
      <c r="H307" s="95"/>
    </row>
    <row r="308" spans="1:8" ht="12.75">
      <c r="A308" s="78"/>
      <c r="B308" s="74"/>
      <c r="F308" s="93"/>
      <c r="G308" s="96"/>
      <c r="H308" s="95"/>
    </row>
    <row r="309" spans="1:8" ht="12.75">
      <c r="A309" s="78"/>
      <c r="B309" s="74"/>
      <c r="F309" s="93"/>
      <c r="G309" s="96"/>
      <c r="H309" s="95"/>
    </row>
    <row r="310" spans="1:8" ht="12.75">
      <c r="A310" s="78"/>
      <c r="B310" s="74"/>
      <c r="F310" s="93"/>
      <c r="G310" s="96"/>
      <c r="H310" s="95"/>
    </row>
    <row r="311" spans="1:8" ht="12.75">
      <c r="A311" s="78"/>
      <c r="B311" s="74"/>
      <c r="F311" s="93"/>
      <c r="G311" s="96"/>
      <c r="H311" s="95"/>
    </row>
    <row r="312" spans="1:8" ht="12.75">
      <c r="A312" s="78"/>
      <c r="B312" s="74"/>
      <c r="F312" s="93"/>
      <c r="G312" s="96"/>
      <c r="H312" s="95"/>
    </row>
    <row r="313" spans="1:8" ht="12.75">
      <c r="A313" s="78"/>
      <c r="B313" s="74"/>
      <c r="F313" s="93"/>
      <c r="G313" s="96"/>
      <c r="H313" s="95"/>
    </row>
    <row r="314" spans="1:8" ht="12.75">
      <c r="A314" s="78"/>
      <c r="B314" s="74"/>
      <c r="F314" s="93"/>
      <c r="G314" s="96"/>
      <c r="H314" s="95"/>
    </row>
    <row r="315" spans="1:8" ht="12.75">
      <c r="A315" s="78"/>
      <c r="B315" s="74"/>
      <c r="F315" s="93"/>
      <c r="G315" s="96"/>
      <c r="H315" s="95"/>
    </row>
    <row r="316" spans="1:8" ht="12.75">
      <c r="A316" s="78"/>
      <c r="B316" s="74"/>
      <c r="F316" s="93"/>
      <c r="G316" s="96"/>
      <c r="H316" s="95"/>
    </row>
    <row r="317" spans="1:8" ht="12.75">
      <c r="A317" s="78"/>
      <c r="B317" s="74"/>
      <c r="F317" s="93"/>
      <c r="G317" s="96"/>
      <c r="H317" s="95"/>
    </row>
    <row r="318" spans="1:8" ht="12.75">
      <c r="A318" s="78"/>
      <c r="B318" s="74"/>
      <c r="F318" s="93"/>
      <c r="G318" s="96"/>
      <c r="H318" s="95"/>
    </row>
    <row r="319" spans="1:8" ht="12.75">
      <c r="A319" s="78"/>
      <c r="B319" s="74"/>
      <c r="F319" s="93"/>
      <c r="G319" s="96"/>
      <c r="H319" s="95"/>
    </row>
    <row r="320" spans="1:8" ht="12.75">
      <c r="A320" s="78"/>
      <c r="B320" s="74"/>
      <c r="F320" s="93"/>
      <c r="G320" s="96"/>
      <c r="H320" s="95"/>
    </row>
    <row r="321" spans="1:8" ht="12.75">
      <c r="A321" s="78"/>
      <c r="B321" s="74"/>
      <c r="F321" s="93"/>
      <c r="G321" s="96"/>
      <c r="H321" s="95"/>
    </row>
    <row r="322" spans="1:8" ht="12.75">
      <c r="A322" s="78"/>
      <c r="B322" s="74"/>
      <c r="F322" s="93"/>
      <c r="G322" s="96"/>
      <c r="H322" s="95"/>
    </row>
    <row r="323" spans="1:8" ht="12.75">
      <c r="A323" s="78"/>
      <c r="B323" s="74"/>
      <c r="F323" s="93"/>
      <c r="G323" s="96"/>
      <c r="H323" s="95"/>
    </row>
    <row r="324" spans="1:8" ht="12.75">
      <c r="A324" s="78"/>
      <c r="B324" s="74"/>
      <c r="F324" s="93"/>
      <c r="G324" s="96"/>
      <c r="H324" s="95"/>
    </row>
    <row r="325" spans="1:8" ht="12.75">
      <c r="A325" s="78"/>
      <c r="B325" s="74"/>
      <c r="F325" s="93"/>
      <c r="G325" s="96"/>
      <c r="H325" s="95"/>
    </row>
    <row r="326" spans="1:8" ht="12.75">
      <c r="A326" s="78"/>
      <c r="B326" s="74"/>
      <c r="F326" s="93"/>
      <c r="G326" s="96"/>
      <c r="H326" s="95"/>
    </row>
    <row r="327" spans="1:8" ht="12.75">
      <c r="A327" s="78"/>
      <c r="B327" s="74"/>
      <c r="F327" s="93"/>
      <c r="G327" s="96"/>
      <c r="H327" s="95"/>
    </row>
    <row r="328" spans="6:8" ht="12.75">
      <c r="F328" s="93"/>
      <c r="G328" s="96"/>
      <c r="H328" s="95"/>
    </row>
    <row r="329" spans="6:8" ht="12.75">
      <c r="F329" s="93"/>
      <c r="G329" s="96"/>
      <c r="H329" s="95"/>
    </row>
    <row r="330" spans="6:8" ht="12.75">
      <c r="F330" s="93"/>
      <c r="G330" s="96"/>
      <c r="H330" s="95"/>
    </row>
    <row r="331" spans="6:8" ht="12.75">
      <c r="F331" s="93"/>
      <c r="G331" s="96"/>
      <c r="H331" s="95"/>
    </row>
    <row r="332" spans="6:8" ht="12.75">
      <c r="F332" s="93"/>
      <c r="G332" s="96"/>
      <c r="H332" s="95"/>
    </row>
    <row r="333" spans="6:8" ht="12.75">
      <c r="F333" s="93"/>
      <c r="G333" s="96"/>
      <c r="H333" s="95"/>
    </row>
    <row r="334" spans="6:8" ht="12.75">
      <c r="F334" s="93"/>
      <c r="G334" s="96"/>
      <c r="H334" s="95"/>
    </row>
    <row r="335" spans="6:8" ht="12.75">
      <c r="F335" s="93"/>
      <c r="G335" s="96"/>
      <c r="H335" s="95"/>
    </row>
    <row r="336" spans="6:8" ht="12.75">
      <c r="F336" s="93"/>
      <c r="G336" s="96"/>
      <c r="H336" s="95"/>
    </row>
    <row r="337" spans="6:8" ht="12.75">
      <c r="F337" s="93"/>
      <c r="G337" s="96"/>
      <c r="H337" s="95"/>
    </row>
    <row r="338" spans="6:8" ht="12.75">
      <c r="F338" s="93"/>
      <c r="G338" s="96"/>
      <c r="H338" s="95"/>
    </row>
    <row r="339" spans="6:8" ht="12.75">
      <c r="F339" s="93"/>
      <c r="G339" s="96"/>
      <c r="H339" s="95"/>
    </row>
    <row r="340" spans="6:8" ht="12.75">
      <c r="F340" s="93"/>
      <c r="G340" s="96"/>
      <c r="H340" s="95"/>
    </row>
    <row r="341" spans="6:8" ht="12.75">
      <c r="F341" s="93"/>
      <c r="G341" s="96"/>
      <c r="H341" s="95"/>
    </row>
    <row r="342" spans="6:8" ht="12.75">
      <c r="F342" s="93"/>
      <c r="G342" s="96"/>
      <c r="H342" s="95"/>
    </row>
    <row r="343" spans="6:8" ht="12.75">
      <c r="F343" s="93"/>
      <c r="G343" s="96"/>
      <c r="H343" s="95"/>
    </row>
    <row r="344" spans="6:8" ht="12.75">
      <c r="F344" s="93"/>
      <c r="G344" s="96"/>
      <c r="H344" s="95"/>
    </row>
    <row r="345" spans="6:8" ht="12.75">
      <c r="F345" s="93"/>
      <c r="G345" s="96"/>
      <c r="H345" s="95"/>
    </row>
    <row r="346" spans="6:8" ht="12.75">
      <c r="F346" s="93"/>
      <c r="G346" s="96"/>
      <c r="H346" s="95"/>
    </row>
    <row r="347" spans="6:8" ht="12.75">
      <c r="F347" s="93"/>
      <c r="G347" s="96"/>
      <c r="H347" s="95"/>
    </row>
    <row r="348" spans="6:8" ht="12.75">
      <c r="F348" s="93"/>
      <c r="G348" s="96"/>
      <c r="H348" s="95"/>
    </row>
    <row r="349" spans="6:8" ht="12.75">
      <c r="F349" s="93"/>
      <c r="G349" s="96"/>
      <c r="H349" s="95"/>
    </row>
    <row r="350" spans="6:8" ht="12.75">
      <c r="F350" s="93"/>
      <c r="G350" s="96"/>
      <c r="H350" s="95"/>
    </row>
    <row r="351" spans="6:8" ht="12.75">
      <c r="F351" s="93"/>
      <c r="G351" s="96"/>
      <c r="H351" s="95"/>
    </row>
    <row r="352" spans="6:8" ht="12.75">
      <c r="F352" s="93"/>
      <c r="G352" s="96"/>
      <c r="H352" s="95"/>
    </row>
    <row r="353" spans="6:8" ht="12.75">
      <c r="F353" s="93"/>
      <c r="G353" s="96"/>
      <c r="H353" s="95"/>
    </row>
    <row r="354" spans="6:8" ht="12.75">
      <c r="F354" s="93"/>
      <c r="G354" s="96"/>
      <c r="H354" s="95"/>
    </row>
    <row r="355" spans="6:8" ht="12.75">
      <c r="F355" s="93"/>
      <c r="G355" s="96"/>
      <c r="H355" s="95"/>
    </row>
    <row r="356" spans="6:8" ht="12.75">
      <c r="F356" s="93"/>
      <c r="G356" s="96"/>
      <c r="H356" s="95"/>
    </row>
    <row r="357" spans="6:8" ht="12.75">
      <c r="F357" s="93"/>
      <c r="G357" s="96"/>
      <c r="H357" s="95"/>
    </row>
    <row r="358" spans="6:8" ht="12.75">
      <c r="F358" s="93"/>
      <c r="G358" s="96"/>
      <c r="H358" s="95"/>
    </row>
    <row r="359" spans="6:8" ht="12.75">
      <c r="F359" s="93"/>
      <c r="G359" s="96"/>
      <c r="H359" s="95"/>
    </row>
    <row r="360" spans="6:8" ht="12.75">
      <c r="F360" s="93"/>
      <c r="G360" s="96"/>
      <c r="H360" s="95"/>
    </row>
    <row r="361" spans="6:8" ht="12.75">
      <c r="F361" s="93"/>
      <c r="G361" s="96"/>
      <c r="H361" s="95"/>
    </row>
    <row r="362" spans="6:8" ht="12.75">
      <c r="F362" s="93"/>
      <c r="G362" s="96"/>
      <c r="H362" s="95"/>
    </row>
    <row r="363" spans="6:8" ht="12.75">
      <c r="F363" s="93"/>
      <c r="G363" s="96"/>
      <c r="H363" s="95"/>
    </row>
    <row r="364" spans="6:8" ht="12.75">
      <c r="F364" s="93"/>
      <c r="G364" s="96"/>
      <c r="H364" s="95"/>
    </row>
    <row r="365" spans="6:8" ht="12.75">
      <c r="F365" s="93"/>
      <c r="G365" s="96"/>
      <c r="H365" s="95"/>
    </row>
    <row r="366" spans="6:8" ht="12.75">
      <c r="F366" s="93"/>
      <c r="G366" s="96"/>
      <c r="H366" s="95"/>
    </row>
    <row r="367" spans="6:8" ht="12.75">
      <c r="F367" s="93"/>
      <c r="G367" s="96"/>
      <c r="H367" s="95"/>
    </row>
    <row r="368" spans="6:8" ht="12.75">
      <c r="F368" s="93"/>
      <c r="G368" s="96"/>
      <c r="H368" s="95"/>
    </row>
    <row r="369" spans="6:8" ht="12.75">
      <c r="F369" s="93"/>
      <c r="G369" s="96"/>
      <c r="H369" s="95"/>
    </row>
    <row r="370" spans="6:8" ht="12.75">
      <c r="F370" s="93"/>
      <c r="G370" s="96"/>
      <c r="H370" s="95"/>
    </row>
    <row r="371" spans="6:8" ht="12.75">
      <c r="F371" s="93"/>
      <c r="G371" s="96"/>
      <c r="H371" s="95"/>
    </row>
    <row r="372" spans="6:8" ht="12.75">
      <c r="F372" s="93"/>
      <c r="G372" s="96"/>
      <c r="H372" s="95"/>
    </row>
    <row r="373" spans="6:8" ht="12.75">
      <c r="F373" s="93"/>
      <c r="G373" s="96"/>
      <c r="H373" s="95"/>
    </row>
    <row r="374" spans="6:8" ht="12.75">
      <c r="F374" s="93"/>
      <c r="G374" s="96"/>
      <c r="H374" s="95"/>
    </row>
    <row r="375" spans="6:8" ht="12.75">
      <c r="F375" s="93"/>
      <c r="G375" s="96"/>
      <c r="H375" s="95"/>
    </row>
    <row r="376" spans="6:8" ht="12.75">
      <c r="F376" s="93"/>
      <c r="G376" s="96"/>
      <c r="H376" s="95"/>
    </row>
    <row r="377" spans="6:8" ht="12.75">
      <c r="F377" s="93"/>
      <c r="G377" s="96"/>
      <c r="H377" s="95"/>
    </row>
    <row r="378" spans="6:8" ht="12.75">
      <c r="F378" s="93"/>
      <c r="G378" s="96"/>
      <c r="H378" s="95"/>
    </row>
    <row r="379" spans="6:8" ht="12.75">
      <c r="F379" s="93"/>
      <c r="G379" s="96"/>
      <c r="H379" s="95"/>
    </row>
    <row r="380" spans="6:8" ht="12.75">
      <c r="F380" s="93"/>
      <c r="G380" s="96"/>
      <c r="H380" s="95"/>
    </row>
    <row r="381" spans="6:8" ht="12.75">
      <c r="F381" s="93"/>
      <c r="G381" s="96"/>
      <c r="H381" s="95"/>
    </row>
    <row r="382" spans="6:8" ht="12.75">
      <c r="F382" s="93"/>
      <c r="G382" s="96"/>
      <c r="H382" s="95"/>
    </row>
    <row r="383" spans="6:8" ht="12.75">
      <c r="F383" s="93"/>
      <c r="G383" s="96"/>
      <c r="H383" s="95"/>
    </row>
    <row r="384" spans="6:8" ht="12.75">
      <c r="F384" s="93"/>
      <c r="G384" s="96"/>
      <c r="H384" s="95"/>
    </row>
    <row r="385" spans="6:8" ht="12.75">
      <c r="F385" s="93"/>
      <c r="G385" s="96"/>
      <c r="H385" s="95"/>
    </row>
    <row r="386" spans="6:8" ht="12.75">
      <c r="F386" s="93"/>
      <c r="G386" s="96"/>
      <c r="H386" s="95"/>
    </row>
    <row r="387" spans="6:8" ht="12.75">
      <c r="F387" s="93"/>
      <c r="G387" s="96"/>
      <c r="H387" s="95"/>
    </row>
    <row r="388" spans="6:8" ht="12.75">
      <c r="F388" s="93"/>
      <c r="G388" s="96"/>
      <c r="H388" s="95"/>
    </row>
    <row r="389" spans="6:8" ht="12.75">
      <c r="F389" s="93"/>
      <c r="G389" s="96"/>
      <c r="H389" s="95"/>
    </row>
    <row r="390" spans="6:8" ht="12.75">
      <c r="F390" s="93"/>
      <c r="G390" s="96"/>
      <c r="H390" s="95"/>
    </row>
    <row r="391" spans="6:8" ht="12.75">
      <c r="F391" s="93"/>
      <c r="G391" s="96"/>
      <c r="H391" s="95"/>
    </row>
    <row r="392" spans="6:8" ht="12.75">
      <c r="F392" s="93"/>
      <c r="G392" s="96"/>
      <c r="H392" s="95"/>
    </row>
    <row r="393" spans="6:8" ht="12.75">
      <c r="F393" s="93"/>
      <c r="G393" s="96"/>
      <c r="H393" s="95"/>
    </row>
    <row r="394" spans="6:8" ht="12.75">
      <c r="F394" s="93"/>
      <c r="G394" s="96"/>
      <c r="H394" s="95"/>
    </row>
    <row r="395" spans="6:8" ht="12.75">
      <c r="F395" s="93"/>
      <c r="G395" s="96"/>
      <c r="H395" s="95"/>
    </row>
    <row r="396" spans="6:8" ht="12.75">
      <c r="F396" s="93"/>
      <c r="G396" s="96"/>
      <c r="H396" s="95"/>
    </row>
    <row r="397" spans="6:8" ht="12.75">
      <c r="F397" s="93"/>
      <c r="G397" s="96"/>
      <c r="H397" s="95"/>
    </row>
    <row r="398" spans="6:8" ht="12.75">
      <c r="F398" s="93"/>
      <c r="G398" s="96"/>
      <c r="H398" s="95"/>
    </row>
    <row r="399" spans="6:8" ht="12.75">
      <c r="F399" s="93"/>
      <c r="G399" s="96"/>
      <c r="H399" s="95"/>
    </row>
    <row r="400" spans="6:8" ht="12.75">
      <c r="F400" s="93"/>
      <c r="G400" s="96"/>
      <c r="H400" s="95"/>
    </row>
    <row r="401" spans="6:8" ht="12.75">
      <c r="F401" s="93"/>
      <c r="G401" s="96"/>
      <c r="H401" s="95"/>
    </row>
    <row r="402" spans="6:8" ht="12.75">
      <c r="F402" s="93"/>
      <c r="G402" s="96"/>
      <c r="H402" s="95"/>
    </row>
    <row r="403" spans="6:8" ht="12.75">
      <c r="F403" s="93"/>
      <c r="G403" s="96"/>
      <c r="H403" s="95"/>
    </row>
    <row r="404" spans="6:8" ht="12.75">
      <c r="F404" s="93"/>
      <c r="G404" s="96"/>
      <c r="H404" s="95"/>
    </row>
    <row r="405" spans="6:8" ht="12.75">
      <c r="F405" s="93"/>
      <c r="G405" s="96"/>
      <c r="H405" s="95"/>
    </row>
    <row r="406" spans="6:8" ht="12.75">
      <c r="F406" s="93"/>
      <c r="G406" s="96"/>
      <c r="H406" s="95"/>
    </row>
    <row r="407" spans="6:8" ht="12.75">
      <c r="F407" s="93"/>
      <c r="G407" s="96"/>
      <c r="H407" s="95"/>
    </row>
    <row r="408" spans="6:8" ht="12.75">
      <c r="F408" s="93"/>
      <c r="G408" s="96"/>
      <c r="H408" s="95"/>
    </row>
    <row r="409" spans="6:8" ht="12.75">
      <c r="F409" s="93"/>
      <c r="G409" s="96"/>
      <c r="H409" s="95"/>
    </row>
    <row r="410" spans="6:8" ht="12.75">
      <c r="F410" s="93"/>
      <c r="G410" s="96"/>
      <c r="H410" s="95"/>
    </row>
    <row r="411" spans="6:8" ht="12.75">
      <c r="F411" s="93"/>
      <c r="G411" s="96"/>
      <c r="H411" s="95"/>
    </row>
    <row r="412" spans="6:8" ht="12.75">
      <c r="F412" s="93"/>
      <c r="G412" s="96"/>
      <c r="H412" s="95"/>
    </row>
    <row r="413" spans="6:8" ht="12.75">
      <c r="F413" s="93"/>
      <c r="G413" s="96"/>
      <c r="H413" s="95"/>
    </row>
    <row r="414" spans="6:8" ht="12.75">
      <c r="F414" s="93"/>
      <c r="G414" s="96"/>
      <c r="H414" s="95"/>
    </row>
    <row r="415" spans="6:8" ht="12.75">
      <c r="F415" s="93"/>
      <c r="G415" s="96"/>
      <c r="H415" s="95"/>
    </row>
    <row r="416" spans="6:8" ht="12.75">
      <c r="F416" s="93"/>
      <c r="G416" s="96"/>
      <c r="H416" s="95"/>
    </row>
    <row r="417" spans="6:8" ht="12.75">
      <c r="F417" s="93"/>
      <c r="G417" s="96"/>
      <c r="H417" s="95"/>
    </row>
    <row r="418" spans="6:8" ht="12.75">
      <c r="F418" s="93"/>
      <c r="G418" s="96"/>
      <c r="H418" s="95"/>
    </row>
    <row r="419" spans="6:8" ht="12.75">
      <c r="F419" s="93"/>
      <c r="G419" s="96"/>
      <c r="H419" s="95"/>
    </row>
    <row r="420" spans="6:8" ht="12.75">
      <c r="F420" s="93"/>
      <c r="G420" s="96"/>
      <c r="H420" s="95"/>
    </row>
    <row r="421" spans="6:8" ht="12.75">
      <c r="F421" s="93"/>
      <c r="G421" s="96"/>
      <c r="H421" s="95"/>
    </row>
    <row r="422" spans="6:8" ht="12.75">
      <c r="F422" s="93"/>
      <c r="G422" s="96"/>
      <c r="H422" s="95"/>
    </row>
    <row r="423" spans="6:8" ht="12.75">
      <c r="F423" s="93"/>
      <c r="G423" s="96"/>
      <c r="H423" s="95"/>
    </row>
    <row r="424" spans="6:8" ht="12.75">
      <c r="F424" s="93"/>
      <c r="G424" s="96"/>
      <c r="H424" s="95"/>
    </row>
    <row r="425" spans="6:8" ht="12.75">
      <c r="F425" s="93"/>
      <c r="G425" s="96"/>
      <c r="H425" s="95"/>
    </row>
    <row r="426" spans="6:8" ht="12.75">
      <c r="F426" s="93"/>
      <c r="G426" s="96"/>
      <c r="H426" s="95"/>
    </row>
    <row r="427" spans="6:8" ht="12.75">
      <c r="F427" s="93"/>
      <c r="G427" s="96"/>
      <c r="H427" s="95"/>
    </row>
    <row r="428" spans="6:8" ht="12.75">
      <c r="F428" s="93"/>
      <c r="G428" s="96"/>
      <c r="H428" s="95"/>
    </row>
    <row r="429" spans="6:8" ht="12.75">
      <c r="F429" s="93"/>
      <c r="G429" s="96"/>
      <c r="H429" s="95"/>
    </row>
    <row r="430" spans="6:8" ht="12.75">
      <c r="F430" s="93"/>
      <c r="G430" s="96"/>
      <c r="H430" s="95"/>
    </row>
    <row r="431" spans="6:8" ht="12.75">
      <c r="F431" s="93"/>
      <c r="G431" s="96"/>
      <c r="H431" s="95"/>
    </row>
    <row r="432" spans="6:8" ht="12.75">
      <c r="F432" s="93"/>
      <c r="G432" s="96"/>
      <c r="H432" s="95"/>
    </row>
    <row r="433" spans="6:8" ht="12.75">
      <c r="F433" s="93"/>
      <c r="G433" s="96"/>
      <c r="H433" s="95"/>
    </row>
    <row r="434" spans="6:8" ht="12.75">
      <c r="F434" s="93"/>
      <c r="G434" s="96"/>
      <c r="H434" s="95"/>
    </row>
    <row r="435" spans="6:8" ht="12.75">
      <c r="F435" s="93"/>
      <c r="G435" s="96"/>
      <c r="H435" s="95"/>
    </row>
    <row r="436" spans="6:8" ht="12.75">
      <c r="F436" s="93"/>
      <c r="G436" s="96"/>
      <c r="H436" s="95"/>
    </row>
    <row r="437" spans="6:8" ht="12.75">
      <c r="F437" s="93"/>
      <c r="G437" s="96"/>
      <c r="H437" s="95"/>
    </row>
    <row r="438" spans="6:8" ht="12.75">
      <c r="F438" s="93"/>
      <c r="G438" s="96"/>
      <c r="H438" s="95"/>
    </row>
    <row r="439" spans="6:8" ht="12.75">
      <c r="F439" s="93"/>
      <c r="G439" s="96"/>
      <c r="H439" s="95"/>
    </row>
    <row r="440" spans="6:8" ht="12.75">
      <c r="F440" s="93"/>
      <c r="G440" s="96"/>
      <c r="H440" s="95"/>
    </row>
    <row r="441" spans="6:8" ht="12.75">
      <c r="F441" s="93"/>
      <c r="G441" s="96"/>
      <c r="H441" s="95"/>
    </row>
    <row r="442" spans="6:8" ht="12.75">
      <c r="F442" s="93"/>
      <c r="G442" s="96"/>
      <c r="H442" s="95"/>
    </row>
    <row r="443" spans="6:8" ht="12.75">
      <c r="F443" s="93"/>
      <c r="G443" s="96"/>
      <c r="H443" s="95"/>
    </row>
    <row r="444" spans="6:8" ht="12.75">
      <c r="F444" s="93"/>
      <c r="G444" s="96"/>
      <c r="H444" s="95"/>
    </row>
    <row r="445" spans="6:8" ht="12.75">
      <c r="F445" s="93"/>
      <c r="G445" s="96"/>
      <c r="H445" s="95"/>
    </row>
    <row r="446" spans="6:8" ht="12.75">
      <c r="F446" s="93"/>
      <c r="G446" s="96"/>
      <c r="H446" s="95"/>
    </row>
    <row r="447" spans="6:8" ht="12.75">
      <c r="F447" s="93"/>
      <c r="G447" s="96"/>
      <c r="H447" s="95"/>
    </row>
    <row r="448" spans="6:8" ht="12.75">
      <c r="F448" s="93"/>
      <c r="G448" s="96"/>
      <c r="H448" s="95"/>
    </row>
    <row r="449" spans="6:8" ht="12.75">
      <c r="F449" s="93"/>
      <c r="G449" s="96"/>
      <c r="H449" s="95"/>
    </row>
    <row r="450" spans="6:8" ht="12.75">
      <c r="F450" s="93"/>
      <c r="G450" s="96"/>
      <c r="H450" s="95"/>
    </row>
    <row r="451" spans="6:8" ht="12.75">
      <c r="F451" s="93"/>
      <c r="G451" s="96"/>
      <c r="H451" s="95"/>
    </row>
    <row r="452" spans="6:8" ht="12.75">
      <c r="F452" s="93"/>
      <c r="G452" s="96"/>
      <c r="H452" s="95"/>
    </row>
    <row r="453" spans="6:8" ht="12.75">
      <c r="F453" s="93"/>
      <c r="G453" s="96"/>
      <c r="H453" s="95"/>
    </row>
    <row r="454" spans="6:8" ht="12.75">
      <c r="F454" s="93"/>
      <c r="G454" s="96"/>
      <c r="H454" s="95"/>
    </row>
    <row r="455" spans="6:8" ht="12.75">
      <c r="F455" s="93"/>
      <c r="G455" s="96"/>
      <c r="H455" s="95"/>
    </row>
    <row r="456" spans="6:8" ht="12.75">
      <c r="F456" s="93"/>
      <c r="G456" s="96"/>
      <c r="H456" s="95"/>
    </row>
    <row r="457" spans="6:8" ht="12.75">
      <c r="F457" s="93"/>
      <c r="G457" s="96"/>
      <c r="H457" s="95"/>
    </row>
    <row r="458" spans="6:8" ht="12.75">
      <c r="F458" s="93"/>
      <c r="G458" s="96"/>
      <c r="H458" s="95"/>
    </row>
    <row r="459" spans="6:8" ht="12.75">
      <c r="F459" s="93"/>
      <c r="G459" s="96"/>
      <c r="H459" s="95"/>
    </row>
    <row r="460" spans="6:8" ht="12.75">
      <c r="F460" s="93"/>
      <c r="G460" s="96"/>
      <c r="H460" s="95"/>
    </row>
    <row r="461" spans="6:8" ht="12.75">
      <c r="F461" s="93"/>
      <c r="G461" s="96"/>
      <c r="H461" s="95"/>
    </row>
    <row r="462" spans="6:8" ht="12.75">
      <c r="F462" s="93"/>
      <c r="G462" s="96"/>
      <c r="H462" s="95"/>
    </row>
    <row r="463" spans="6:8" ht="12.75">
      <c r="F463" s="93"/>
      <c r="G463" s="96"/>
      <c r="H463" s="95"/>
    </row>
    <row r="464" spans="6:8" ht="12.75">
      <c r="F464" s="93"/>
      <c r="G464" s="96"/>
      <c r="H464" s="95"/>
    </row>
    <row r="465" spans="6:8" ht="12.75">
      <c r="F465" s="93"/>
      <c r="G465" s="96"/>
      <c r="H465" s="95"/>
    </row>
    <row r="466" spans="6:8" ht="12.75">
      <c r="F466" s="93"/>
      <c r="G466" s="96"/>
      <c r="H466" s="95"/>
    </row>
    <row r="467" spans="6:8" ht="12.75">
      <c r="F467" s="93"/>
      <c r="G467" s="96"/>
      <c r="H467" s="95"/>
    </row>
    <row r="468" spans="6:8" ht="12.75">
      <c r="F468" s="93"/>
      <c r="G468" s="96"/>
      <c r="H468" s="95"/>
    </row>
    <row r="469" spans="6:8" ht="12.75">
      <c r="F469" s="93"/>
      <c r="G469" s="96"/>
      <c r="H469" s="95"/>
    </row>
    <row r="470" spans="6:8" ht="12.75">
      <c r="F470" s="93"/>
      <c r="G470" s="96"/>
      <c r="H470" s="95"/>
    </row>
    <row r="471" spans="6:8" ht="12.75">
      <c r="F471" s="93"/>
      <c r="G471" s="96"/>
      <c r="H471" s="95"/>
    </row>
    <row r="472" spans="6:8" ht="12.75">
      <c r="F472" s="93"/>
      <c r="G472" s="96"/>
      <c r="H472" s="95"/>
    </row>
    <row r="473" spans="6:8" ht="12.75">
      <c r="F473" s="93"/>
      <c r="G473" s="96"/>
      <c r="H473" s="95"/>
    </row>
    <row r="474" spans="6:8" ht="12.75">
      <c r="F474" s="93"/>
      <c r="G474" s="96"/>
      <c r="H474" s="95"/>
    </row>
    <row r="475" spans="6:8" ht="12.75">
      <c r="F475" s="93"/>
      <c r="G475" s="96"/>
      <c r="H475" s="95"/>
    </row>
    <row r="476" spans="6:8" ht="12.75">
      <c r="F476" s="93"/>
      <c r="G476" s="96"/>
      <c r="H476" s="95"/>
    </row>
    <row r="477" spans="6:8" ht="12.75">
      <c r="F477" s="93"/>
      <c r="G477" s="96"/>
      <c r="H477" s="95"/>
    </row>
    <row r="478" spans="6:8" ht="12.75">
      <c r="F478" s="93"/>
      <c r="G478" s="96"/>
      <c r="H478" s="95"/>
    </row>
    <row r="479" spans="6:8" ht="12.75">
      <c r="F479" s="93"/>
      <c r="G479" s="96"/>
      <c r="H479" s="95"/>
    </row>
    <row r="480" spans="6:8" ht="12.75">
      <c r="F480" s="93"/>
      <c r="G480" s="96"/>
      <c r="H480" s="95"/>
    </row>
    <row r="481" spans="6:8" ht="12.75">
      <c r="F481" s="93"/>
      <c r="G481" s="96"/>
      <c r="H481" s="95"/>
    </row>
    <row r="482" spans="6:8" ht="12.75">
      <c r="F482" s="93"/>
      <c r="G482" s="96"/>
      <c r="H482" s="95"/>
    </row>
    <row r="483" spans="6:8" ht="12.75">
      <c r="F483" s="93"/>
      <c r="G483" s="96"/>
      <c r="H483" s="95"/>
    </row>
    <row r="484" spans="6:8" ht="12.75">
      <c r="F484" s="93"/>
      <c r="G484" s="96"/>
      <c r="H484" s="95"/>
    </row>
    <row r="485" ht="12.75">
      <c r="H485" s="87"/>
    </row>
    <row r="486" ht="12.75">
      <c r="H486" s="87"/>
    </row>
    <row r="487" ht="12.75">
      <c r="H487" s="87"/>
    </row>
    <row r="488" ht="12.75">
      <c r="H488" s="87"/>
    </row>
    <row r="489" ht="12.75">
      <c r="H489" s="87"/>
    </row>
    <row r="490" ht="12.75">
      <c r="H490" s="87"/>
    </row>
    <row r="491" ht="12.75">
      <c r="H491" s="87"/>
    </row>
    <row r="492" ht="12.75">
      <c r="H492" s="87"/>
    </row>
    <row r="493" ht="12.75">
      <c r="H493" s="87"/>
    </row>
    <row r="494" ht="12.75">
      <c r="H494" s="87"/>
    </row>
    <row r="495" ht="12.75">
      <c r="H495" s="87"/>
    </row>
    <row r="496" ht="12.75">
      <c r="H496" s="87"/>
    </row>
    <row r="497" ht="12.75">
      <c r="H497" s="87"/>
    </row>
    <row r="498" ht="12.75">
      <c r="H498" s="87"/>
    </row>
    <row r="499" ht="12.75">
      <c r="H499" s="87"/>
    </row>
    <row r="500" ht="12.75">
      <c r="H500" s="87"/>
    </row>
    <row r="501" ht="12.75">
      <c r="H501" s="87"/>
    </row>
    <row r="502" ht="12.75">
      <c r="H502" s="87"/>
    </row>
    <row r="503" ht="12.75">
      <c r="H503" s="87"/>
    </row>
    <row r="504" ht="12.75">
      <c r="H504" s="87"/>
    </row>
    <row r="505" ht="12.75">
      <c r="H505" s="87"/>
    </row>
    <row r="506" ht="12.75">
      <c r="H506" s="87"/>
    </row>
    <row r="507" ht="12.75">
      <c r="H507" s="87"/>
    </row>
    <row r="508" ht="12.75">
      <c r="H508" s="87"/>
    </row>
    <row r="509" ht="12.75">
      <c r="H509" s="87"/>
    </row>
    <row r="510" ht="12.75">
      <c r="H510" s="87"/>
    </row>
    <row r="511" ht="12.75">
      <c r="H511" s="87"/>
    </row>
    <row r="512" ht="12.75">
      <c r="H512" s="87"/>
    </row>
    <row r="513" ht="12.75">
      <c r="H513" s="87"/>
    </row>
    <row r="514" ht="12.75">
      <c r="H514" s="87"/>
    </row>
    <row r="515" ht="12.75">
      <c r="H515" s="87"/>
    </row>
    <row r="516" ht="12.75">
      <c r="H516" s="87"/>
    </row>
    <row r="517" ht="12.75">
      <c r="H517" s="87"/>
    </row>
    <row r="518" ht="12.75">
      <c r="H518" s="87"/>
    </row>
    <row r="519" ht="12.75">
      <c r="H519" s="87"/>
    </row>
    <row r="520" ht="12.75">
      <c r="H520" s="87"/>
    </row>
    <row r="521" ht="12.75">
      <c r="H521" s="87"/>
    </row>
    <row r="522" ht="12.75">
      <c r="H522" s="87"/>
    </row>
    <row r="523" ht="12.75">
      <c r="H523" s="87"/>
    </row>
    <row r="524" ht="12.75">
      <c r="H524" s="87"/>
    </row>
    <row r="525" ht="12.75">
      <c r="H525" s="87"/>
    </row>
    <row r="526" ht="12.75">
      <c r="H526" s="87"/>
    </row>
    <row r="527" ht="12.75">
      <c r="H527" s="87"/>
    </row>
    <row r="528" ht="12.75">
      <c r="H528" s="87"/>
    </row>
    <row r="529" ht="12.75">
      <c r="H529" s="87"/>
    </row>
    <row r="530" ht="12.75">
      <c r="H530" s="87"/>
    </row>
    <row r="531" ht="12.75">
      <c r="H531" s="87"/>
    </row>
    <row r="532" ht="12.75">
      <c r="H532" s="87"/>
    </row>
    <row r="533" ht="12.75">
      <c r="H533" s="87"/>
    </row>
    <row r="534" ht="12.75">
      <c r="H534" s="87"/>
    </row>
    <row r="535" ht="12.75">
      <c r="H535" s="87"/>
    </row>
    <row r="536" ht="12.75">
      <c r="H536" s="87"/>
    </row>
    <row r="537" ht="12.75">
      <c r="H537" s="87"/>
    </row>
    <row r="538" ht="12.75">
      <c r="H538" s="87"/>
    </row>
    <row r="539" ht="12.75">
      <c r="H539" s="87"/>
    </row>
    <row r="540" ht="12.75">
      <c r="H540" s="87"/>
    </row>
    <row r="541" ht="12.75">
      <c r="H541" s="87"/>
    </row>
    <row r="542" ht="12.75">
      <c r="H542" s="87"/>
    </row>
    <row r="543" ht="12.75">
      <c r="H543" s="87"/>
    </row>
    <row r="544" ht="12.75">
      <c r="H544" s="87"/>
    </row>
    <row r="545" ht="12.75">
      <c r="H545" s="87"/>
    </row>
    <row r="546" ht="12.75">
      <c r="H546" s="87"/>
    </row>
    <row r="547" ht="12.75">
      <c r="H547" s="87"/>
    </row>
    <row r="548" ht="12.75">
      <c r="H548" s="87"/>
    </row>
    <row r="549" ht="12.75">
      <c r="H549" s="87"/>
    </row>
    <row r="550" ht="12.75">
      <c r="H550" s="87"/>
    </row>
    <row r="551" ht="12.75">
      <c r="H551" s="87"/>
    </row>
    <row r="552" ht="12.75">
      <c r="H552" s="87"/>
    </row>
    <row r="553" ht="12.75">
      <c r="H553" s="87"/>
    </row>
    <row r="554" ht="12.75">
      <c r="H554" s="87"/>
    </row>
    <row r="555" ht="12.75">
      <c r="H555" s="87"/>
    </row>
    <row r="556" ht="12.75">
      <c r="H556" s="87"/>
    </row>
    <row r="557" ht="12.75">
      <c r="H557" s="87"/>
    </row>
    <row r="558" ht="12.75">
      <c r="H558" s="87"/>
    </row>
    <row r="559" ht="12.75">
      <c r="H559" s="87"/>
    </row>
    <row r="560" ht="12.75">
      <c r="H560" s="87"/>
    </row>
    <row r="561" ht="12.75">
      <c r="H561" s="87"/>
    </row>
    <row r="562" ht="12.75">
      <c r="H562" s="87"/>
    </row>
    <row r="563" ht="12.75">
      <c r="H563" s="87"/>
    </row>
    <row r="564" ht="12.75">
      <c r="H564" s="87"/>
    </row>
    <row r="565" ht="12.75">
      <c r="H565" s="87"/>
    </row>
    <row r="566" ht="12.75">
      <c r="H566" s="87"/>
    </row>
    <row r="567" ht="12.75">
      <c r="H567" s="87"/>
    </row>
    <row r="568" ht="12.75">
      <c r="H568" s="87"/>
    </row>
    <row r="569" ht="12.75">
      <c r="H569" s="87"/>
    </row>
    <row r="570" ht="12.75">
      <c r="H570" s="87"/>
    </row>
    <row r="571" ht="12.75">
      <c r="H571" s="87"/>
    </row>
    <row r="572" ht="12.75">
      <c r="H572" s="87"/>
    </row>
    <row r="573" ht="12.75">
      <c r="H573" s="87"/>
    </row>
    <row r="574" ht="12.75">
      <c r="H574" s="87"/>
    </row>
    <row r="575" ht="12.75">
      <c r="H575" s="87"/>
    </row>
    <row r="576" ht="12.75">
      <c r="H576" s="87"/>
    </row>
    <row r="577" ht="12.75">
      <c r="H577" s="87"/>
    </row>
    <row r="578" ht="12.75">
      <c r="H578" s="87"/>
    </row>
    <row r="579" ht="12.75">
      <c r="H579" s="87"/>
    </row>
    <row r="580" ht="12.75">
      <c r="H580" s="87"/>
    </row>
    <row r="581" ht="12.75">
      <c r="H581" s="87"/>
    </row>
    <row r="582" ht="12.75">
      <c r="H582" s="87"/>
    </row>
    <row r="583" ht="12.75">
      <c r="H583" s="87"/>
    </row>
    <row r="584" ht="12.75">
      <c r="H584" s="87"/>
    </row>
    <row r="585" ht="12.75">
      <c r="H585" s="87"/>
    </row>
    <row r="586" ht="12.75">
      <c r="H586" s="87"/>
    </row>
    <row r="587" ht="12.75">
      <c r="H587" s="87"/>
    </row>
    <row r="588" ht="12.75">
      <c r="H588" s="87"/>
    </row>
    <row r="589" ht="12.75">
      <c r="H589" s="87"/>
    </row>
    <row r="590" ht="12.75">
      <c r="H590" s="87"/>
    </row>
    <row r="591" ht="12.75">
      <c r="H591" s="87"/>
    </row>
    <row r="592" ht="12.75">
      <c r="H592" s="87"/>
    </row>
    <row r="593" ht="12.75">
      <c r="H593" s="87"/>
    </row>
    <row r="594" ht="12.75">
      <c r="H594" s="87"/>
    </row>
    <row r="595" ht="12.75">
      <c r="H595" s="87"/>
    </row>
    <row r="596" ht="12.75">
      <c r="H596" s="87"/>
    </row>
    <row r="597" ht="12.75">
      <c r="H597" s="87"/>
    </row>
    <row r="598" ht="12.75">
      <c r="H598" s="87"/>
    </row>
    <row r="599" ht="12.75">
      <c r="H599" s="87"/>
    </row>
    <row r="600" ht="12.75">
      <c r="H600" s="87"/>
    </row>
    <row r="601" ht="12.75">
      <c r="H601" s="87"/>
    </row>
    <row r="602" ht="12.75">
      <c r="H602" s="87"/>
    </row>
    <row r="603" ht="12.75">
      <c r="H603" s="87"/>
    </row>
    <row r="604" ht="12.75">
      <c r="H604" s="87"/>
    </row>
    <row r="605" ht="12.75">
      <c r="H605" s="87"/>
    </row>
    <row r="606" ht="12.75">
      <c r="H606" s="87"/>
    </row>
    <row r="607" ht="12.75">
      <c r="H607" s="87"/>
    </row>
    <row r="608" ht="12.75">
      <c r="H608" s="87"/>
    </row>
    <row r="609" ht="12.75">
      <c r="H609" s="87"/>
    </row>
    <row r="610" ht="12.75">
      <c r="H610" s="87"/>
    </row>
    <row r="611" ht="12.75">
      <c r="H611" s="87"/>
    </row>
    <row r="612" ht="12.75">
      <c r="H612" s="87"/>
    </row>
    <row r="613" ht="12.75">
      <c r="H613" s="87"/>
    </row>
    <row r="614" ht="12.75">
      <c r="H614" s="87"/>
    </row>
    <row r="615" ht="12.75">
      <c r="H615" s="87"/>
    </row>
    <row r="616" ht="12.75">
      <c r="H616" s="87"/>
    </row>
    <row r="617" ht="12.75">
      <c r="H617" s="87"/>
    </row>
    <row r="618" ht="12.75">
      <c r="H618" s="87"/>
    </row>
    <row r="619" ht="12.75">
      <c r="H619" s="87"/>
    </row>
    <row r="620" ht="12.75">
      <c r="H620" s="87"/>
    </row>
    <row r="621" ht="12.75">
      <c r="H621" s="87"/>
    </row>
    <row r="622" ht="12.75">
      <c r="H622" s="87"/>
    </row>
    <row r="623" ht="12.75">
      <c r="H623" s="87"/>
    </row>
    <row r="624" ht="12.75">
      <c r="H624" s="87"/>
    </row>
    <row r="625" ht="12.75">
      <c r="H625" s="87"/>
    </row>
    <row r="626" ht="12.75">
      <c r="H626" s="87"/>
    </row>
    <row r="627" ht="12.75">
      <c r="H627" s="87"/>
    </row>
    <row r="628" ht="12.75">
      <c r="H628" s="87"/>
    </row>
    <row r="629" ht="12.75">
      <c r="H629" s="87"/>
    </row>
    <row r="630" ht="12.75">
      <c r="H630" s="87"/>
    </row>
    <row r="631" ht="12.75">
      <c r="H631" s="87"/>
    </row>
    <row r="632" ht="12.75">
      <c r="H632" s="87"/>
    </row>
    <row r="633" ht="12.75">
      <c r="H633" s="87"/>
    </row>
    <row r="634" ht="12.75">
      <c r="H634" s="87"/>
    </row>
    <row r="635" ht="12.75">
      <c r="H635" s="87"/>
    </row>
    <row r="636" ht="12.75">
      <c r="H636" s="87"/>
    </row>
    <row r="637" ht="12.75">
      <c r="H637" s="87"/>
    </row>
    <row r="638" ht="12.75">
      <c r="H638" s="87"/>
    </row>
    <row r="639" ht="12.75">
      <c r="H639" s="87"/>
    </row>
    <row r="640" ht="12.75">
      <c r="H640" s="87"/>
    </row>
    <row r="641" ht="12.75">
      <c r="H641" s="87"/>
    </row>
    <row r="642" ht="12.75">
      <c r="H642" s="87"/>
    </row>
    <row r="643" ht="12.75">
      <c r="H643" s="87"/>
    </row>
    <row r="644" ht="12.75">
      <c r="H644" s="87"/>
    </row>
    <row r="645" ht="12.75">
      <c r="H645" s="87"/>
    </row>
    <row r="646" ht="12.75">
      <c r="H646" s="87"/>
    </row>
    <row r="647" ht="12.75">
      <c r="H647" s="87"/>
    </row>
    <row r="648" ht="12.75">
      <c r="H648" s="87"/>
    </row>
    <row r="649" ht="12.75">
      <c r="H649" s="87"/>
    </row>
    <row r="650" ht="12.75">
      <c r="H650" s="87"/>
    </row>
    <row r="651" ht="12.75">
      <c r="H651" s="87"/>
    </row>
    <row r="652" ht="12.75">
      <c r="H652" s="87"/>
    </row>
    <row r="653" ht="12.75">
      <c r="H653" s="87"/>
    </row>
    <row r="654" ht="12.75">
      <c r="H654" s="87"/>
    </row>
    <row r="655" ht="12.75">
      <c r="H655" s="87"/>
    </row>
    <row r="656" ht="12.75">
      <c r="H656" s="87"/>
    </row>
    <row r="657" ht="12.75">
      <c r="H657" s="87"/>
    </row>
    <row r="658" ht="12.75">
      <c r="H658" s="87"/>
    </row>
    <row r="659" ht="12.75">
      <c r="H659" s="87"/>
    </row>
    <row r="660" ht="12.75">
      <c r="H660" s="87"/>
    </row>
    <row r="661" ht="12.75">
      <c r="H661" s="87"/>
    </row>
    <row r="662" ht="12.75">
      <c r="H662" s="87"/>
    </row>
    <row r="663" ht="12.75">
      <c r="H663" s="87"/>
    </row>
    <row r="664" ht="12.75">
      <c r="H664" s="87"/>
    </row>
    <row r="665" ht="12.75">
      <c r="H665" s="87"/>
    </row>
    <row r="666" ht="12.75">
      <c r="H666" s="87"/>
    </row>
    <row r="667" ht="12.75">
      <c r="H667" s="87"/>
    </row>
    <row r="668" ht="12.75">
      <c r="H668" s="87"/>
    </row>
    <row r="669" ht="12.75">
      <c r="H669" s="87"/>
    </row>
    <row r="670" ht="12.75">
      <c r="H670" s="87"/>
    </row>
    <row r="671" ht="12.75">
      <c r="H671" s="87"/>
    </row>
    <row r="672" ht="12.75">
      <c r="H672" s="87"/>
    </row>
    <row r="673" ht="12.75">
      <c r="H673" s="87"/>
    </row>
    <row r="674" ht="12.75">
      <c r="H674" s="87"/>
    </row>
    <row r="675" ht="12.75">
      <c r="H675" s="87"/>
    </row>
    <row r="676" ht="12.75">
      <c r="H676" s="87"/>
    </row>
    <row r="677" ht="12.75">
      <c r="H677" s="87"/>
    </row>
    <row r="678" ht="12.75">
      <c r="H678" s="87"/>
    </row>
    <row r="679" ht="12.75">
      <c r="H679" s="87"/>
    </row>
    <row r="680" ht="12.75">
      <c r="H680" s="87"/>
    </row>
    <row r="681" ht="12.75">
      <c r="H681" s="87"/>
    </row>
    <row r="682" ht="12.75">
      <c r="H682" s="87"/>
    </row>
    <row r="683" ht="12.75">
      <c r="H683" s="87"/>
    </row>
    <row r="684" ht="12.75">
      <c r="H684" s="87"/>
    </row>
    <row r="685" ht="12.75">
      <c r="H685" s="87"/>
    </row>
    <row r="686" ht="12.75">
      <c r="H686" s="87"/>
    </row>
    <row r="687" ht="12.75">
      <c r="H687" s="87"/>
    </row>
    <row r="688" ht="12.75">
      <c r="H688" s="87"/>
    </row>
    <row r="689" ht="12.75">
      <c r="H689" s="87"/>
    </row>
    <row r="690" ht="12.75">
      <c r="H690" s="87"/>
    </row>
    <row r="691" ht="12.75">
      <c r="H691" s="87"/>
    </row>
    <row r="692" ht="12.75">
      <c r="H692" s="87"/>
    </row>
    <row r="693" ht="12.75">
      <c r="H693" s="87"/>
    </row>
    <row r="694" ht="12.75">
      <c r="H694" s="87"/>
    </row>
    <row r="695" ht="12.75">
      <c r="H695" s="87"/>
    </row>
    <row r="696" ht="12.75">
      <c r="H696" s="87"/>
    </row>
    <row r="697" ht="12.75">
      <c r="H697" s="87"/>
    </row>
    <row r="698" ht="12.75">
      <c r="H698" s="87"/>
    </row>
    <row r="699" ht="12.75">
      <c r="H699" s="87"/>
    </row>
    <row r="700" ht="12.75">
      <c r="H700" s="87"/>
    </row>
    <row r="701" ht="12.75">
      <c r="H701" s="87"/>
    </row>
    <row r="702" ht="12.75">
      <c r="H702" s="87"/>
    </row>
    <row r="703" ht="12.75">
      <c r="H703" s="87"/>
    </row>
    <row r="704" ht="12.75">
      <c r="H704" s="87"/>
    </row>
    <row r="705" ht="12.75">
      <c r="H705" s="87"/>
    </row>
    <row r="706" ht="12.75">
      <c r="H706" s="87"/>
    </row>
    <row r="707" ht="12.75">
      <c r="H707" s="87"/>
    </row>
    <row r="708" ht="12.75">
      <c r="H708" s="87"/>
    </row>
    <row r="709" ht="12.75">
      <c r="H709" s="87"/>
    </row>
    <row r="710" ht="12.75">
      <c r="H710" s="87"/>
    </row>
    <row r="711" ht="12.75">
      <c r="H711" s="87"/>
    </row>
    <row r="712" ht="12.75">
      <c r="H712" s="87"/>
    </row>
    <row r="713" ht="12.75">
      <c r="H713" s="87"/>
    </row>
    <row r="714" ht="12.75">
      <c r="H714" s="87"/>
    </row>
    <row r="715" ht="12.75">
      <c r="H715" s="87"/>
    </row>
    <row r="716" ht="12.75">
      <c r="H716" s="87"/>
    </row>
    <row r="717" ht="12.75">
      <c r="H717" s="87"/>
    </row>
    <row r="718" ht="12.75">
      <c r="H718" s="87"/>
    </row>
    <row r="719" ht="12.75">
      <c r="H719" s="87"/>
    </row>
    <row r="720" ht="12.75">
      <c r="H720" s="87"/>
    </row>
    <row r="721" ht="12.75">
      <c r="H721" s="87"/>
    </row>
    <row r="722" ht="12.75">
      <c r="H722" s="87"/>
    </row>
    <row r="723" ht="12.75">
      <c r="H723" s="87"/>
    </row>
    <row r="724" ht="12.75">
      <c r="H724" s="87"/>
    </row>
    <row r="725" ht="12.75">
      <c r="H725" s="87"/>
    </row>
    <row r="726" ht="12.75">
      <c r="H726" s="87"/>
    </row>
    <row r="727" ht="12.75">
      <c r="H727" s="87"/>
    </row>
    <row r="728" ht="12.75">
      <c r="H728" s="87"/>
    </row>
    <row r="729" ht="12.75">
      <c r="H729" s="87"/>
    </row>
    <row r="730" ht="12.75">
      <c r="H730" s="87"/>
    </row>
    <row r="731" ht="12.75">
      <c r="H731" s="87"/>
    </row>
    <row r="732" ht="12.75">
      <c r="H732" s="87"/>
    </row>
    <row r="733" ht="12.75">
      <c r="H733" s="87"/>
    </row>
    <row r="734" ht="12.75">
      <c r="H734" s="87"/>
    </row>
    <row r="735" ht="12.75">
      <c r="H735" s="87"/>
    </row>
    <row r="736" ht="12.75">
      <c r="H736" s="87"/>
    </row>
    <row r="737" ht="12.75">
      <c r="H737" s="87"/>
    </row>
    <row r="738" ht="12.75">
      <c r="H738" s="87"/>
    </row>
    <row r="739" ht="12.75">
      <c r="H739" s="87"/>
    </row>
    <row r="740" ht="12.75">
      <c r="H740" s="87"/>
    </row>
    <row r="741" ht="12.75">
      <c r="H741" s="87"/>
    </row>
    <row r="742" ht="12.75">
      <c r="H742" s="87"/>
    </row>
    <row r="743" ht="12.75">
      <c r="H743" s="87"/>
    </row>
    <row r="744" ht="12.75">
      <c r="H744" s="87"/>
    </row>
    <row r="745" ht="12.75">
      <c r="H745" s="87"/>
    </row>
    <row r="746" ht="12.75">
      <c r="H746" s="87"/>
    </row>
    <row r="747" ht="12.75">
      <c r="H747" s="87"/>
    </row>
    <row r="748" ht="12.75">
      <c r="H748" s="87"/>
    </row>
    <row r="749" ht="12.75">
      <c r="H749" s="87"/>
    </row>
    <row r="750" ht="12.75">
      <c r="H750" s="87"/>
    </row>
    <row r="751" ht="12.75">
      <c r="H751" s="87"/>
    </row>
    <row r="752" ht="12.75">
      <c r="H752" s="87"/>
    </row>
    <row r="753" ht="12.75">
      <c r="H753" s="87"/>
    </row>
    <row r="754" ht="12.75">
      <c r="H754" s="87"/>
    </row>
    <row r="755" ht="12.75">
      <c r="H755" s="87"/>
    </row>
    <row r="756" ht="12.75">
      <c r="H756" s="87"/>
    </row>
    <row r="757" ht="12.75">
      <c r="H757" s="87"/>
    </row>
    <row r="758" ht="12.75">
      <c r="H758" s="87"/>
    </row>
    <row r="759" ht="12.75">
      <c r="H759" s="87"/>
    </row>
    <row r="760" ht="12.75">
      <c r="H760" s="87"/>
    </row>
    <row r="761" ht="12.75">
      <c r="H761" s="87"/>
    </row>
    <row r="762" ht="12.75">
      <c r="H762" s="87"/>
    </row>
    <row r="763" ht="12.75">
      <c r="H763" s="87"/>
    </row>
    <row r="764" ht="12.75">
      <c r="H764" s="87"/>
    </row>
    <row r="765" ht="12.75">
      <c r="H765" s="87"/>
    </row>
    <row r="766" ht="12.75">
      <c r="H766" s="87"/>
    </row>
    <row r="767" ht="12.75">
      <c r="H767" s="87"/>
    </row>
    <row r="768" ht="12.75">
      <c r="H768" s="87"/>
    </row>
    <row r="769" ht="12.75">
      <c r="H769" s="87"/>
    </row>
    <row r="770" ht="12.75">
      <c r="H770" s="87"/>
    </row>
    <row r="771" ht="12.75">
      <c r="H771" s="87"/>
    </row>
    <row r="772" ht="12.75">
      <c r="H772" s="87"/>
    </row>
    <row r="773" ht="12.75">
      <c r="H773" s="87"/>
    </row>
    <row r="774" ht="12.75">
      <c r="H774" s="87"/>
    </row>
    <row r="775" ht="12.75">
      <c r="H775" s="87"/>
    </row>
    <row r="776" ht="12.75">
      <c r="H776" s="87"/>
    </row>
    <row r="777" ht="12.75">
      <c r="H777" s="87"/>
    </row>
    <row r="778" ht="12.75">
      <c r="H778" s="87"/>
    </row>
    <row r="779" ht="12.75">
      <c r="H779" s="87"/>
    </row>
    <row r="780" ht="12.75">
      <c r="H780" s="87"/>
    </row>
    <row r="781" ht="12.75">
      <c r="H781" s="87"/>
    </row>
    <row r="782" ht="12.75">
      <c r="H782" s="87"/>
    </row>
    <row r="783" ht="12.75">
      <c r="H783" s="87"/>
    </row>
    <row r="784" ht="12.75">
      <c r="H784" s="87"/>
    </row>
    <row r="785" ht="12.75">
      <c r="H785" s="87"/>
    </row>
    <row r="786" ht="12.75">
      <c r="H786" s="87"/>
    </row>
    <row r="787" ht="12.75">
      <c r="H787" s="87"/>
    </row>
    <row r="788" ht="12.75">
      <c r="H788" s="87"/>
    </row>
    <row r="789" ht="12.75">
      <c r="H789" s="87"/>
    </row>
    <row r="790" ht="12.75">
      <c r="H790" s="87"/>
    </row>
    <row r="791" ht="12.75">
      <c r="H791" s="87"/>
    </row>
    <row r="792" ht="12.75">
      <c r="H792" s="87"/>
    </row>
    <row r="793" ht="12.75">
      <c r="H793" s="87"/>
    </row>
    <row r="794" ht="12.75">
      <c r="H794" s="87"/>
    </row>
    <row r="795" ht="12.75">
      <c r="H795" s="87"/>
    </row>
    <row r="796" ht="12.75">
      <c r="H796" s="87"/>
    </row>
    <row r="797" ht="12.75">
      <c r="H797" s="87"/>
    </row>
    <row r="798" ht="12.75">
      <c r="H798" s="87"/>
    </row>
    <row r="799" ht="12.75">
      <c r="H799" s="87"/>
    </row>
    <row r="800" ht="12.75">
      <c r="H800" s="87"/>
    </row>
    <row r="801" ht="12.75">
      <c r="H801" s="87"/>
    </row>
    <row r="802" ht="12.75">
      <c r="H802" s="87"/>
    </row>
    <row r="803" ht="12.75">
      <c r="H803" s="87"/>
    </row>
    <row r="804" ht="12.75">
      <c r="H804" s="87"/>
    </row>
    <row r="805" ht="12.75">
      <c r="H805" s="87"/>
    </row>
    <row r="806" ht="12.75">
      <c r="H806" s="87"/>
    </row>
    <row r="807" ht="12.75">
      <c r="H807" s="87"/>
    </row>
    <row r="808" ht="12.75">
      <c r="H808" s="87"/>
    </row>
    <row r="809" ht="12.75">
      <c r="H809" s="87"/>
    </row>
    <row r="810" ht="12.75">
      <c r="H810" s="87"/>
    </row>
    <row r="811" ht="12.75">
      <c r="H811" s="87"/>
    </row>
    <row r="812" ht="12.75">
      <c r="H812" s="87"/>
    </row>
    <row r="813" ht="12.75">
      <c r="H813" s="87"/>
    </row>
    <row r="814" ht="12.75">
      <c r="H814" s="87"/>
    </row>
    <row r="815" ht="12.75">
      <c r="H815" s="87"/>
    </row>
    <row r="816" ht="12.75">
      <c r="H816" s="87"/>
    </row>
    <row r="817" ht="12.75">
      <c r="H817" s="87"/>
    </row>
    <row r="818" ht="12.75">
      <c r="H818" s="87"/>
    </row>
    <row r="819" ht="12.75">
      <c r="H819" s="87"/>
    </row>
    <row r="820" ht="12.75">
      <c r="H820" s="87"/>
    </row>
    <row r="821" ht="12.75">
      <c r="H821" s="87"/>
    </row>
    <row r="822" ht="12.75">
      <c r="H822" s="87"/>
    </row>
    <row r="823" ht="12.75">
      <c r="H823" s="87"/>
    </row>
    <row r="824" ht="12.75">
      <c r="H824" s="87"/>
    </row>
    <row r="825" ht="12.75">
      <c r="H825" s="87"/>
    </row>
    <row r="826" ht="12.75">
      <c r="H826" s="87"/>
    </row>
    <row r="827" ht="12.75">
      <c r="H827" s="87"/>
    </row>
    <row r="828" ht="12.75">
      <c r="H828" s="87"/>
    </row>
    <row r="829" ht="12.75">
      <c r="H829" s="87"/>
    </row>
    <row r="830" ht="12.75">
      <c r="H830" s="87"/>
    </row>
    <row r="831" ht="12.75">
      <c r="H831" s="87"/>
    </row>
    <row r="832" ht="12.75">
      <c r="H832" s="87"/>
    </row>
    <row r="833" ht="12.75">
      <c r="H833" s="87"/>
    </row>
    <row r="834" ht="12.75">
      <c r="H834" s="87"/>
    </row>
    <row r="835" ht="12.75">
      <c r="H835" s="87"/>
    </row>
    <row r="836" ht="12.75">
      <c r="H836" s="87"/>
    </row>
    <row r="837" ht="12.75">
      <c r="H837" s="87"/>
    </row>
    <row r="838" ht="12.75">
      <c r="H838" s="87"/>
    </row>
    <row r="839" ht="12.75">
      <c r="H839" s="87"/>
    </row>
    <row r="840" ht="12.75">
      <c r="H840" s="87"/>
    </row>
    <row r="841" ht="12.75">
      <c r="H841" s="87"/>
    </row>
    <row r="842" ht="12.75">
      <c r="H842" s="87"/>
    </row>
    <row r="843" ht="12.75">
      <c r="H843" s="87"/>
    </row>
    <row r="844" ht="12.75">
      <c r="H844" s="87"/>
    </row>
    <row r="845" ht="12.75">
      <c r="H845" s="87"/>
    </row>
    <row r="846" ht="12.75">
      <c r="H846" s="87"/>
    </row>
    <row r="847" ht="12.75">
      <c r="H847" s="87"/>
    </row>
    <row r="848" ht="12.75">
      <c r="H848" s="87"/>
    </row>
    <row r="849" ht="12.75">
      <c r="H849" s="87"/>
    </row>
    <row r="850" ht="12.75">
      <c r="H850" s="87"/>
    </row>
    <row r="851" ht="12.75">
      <c r="H851" s="87"/>
    </row>
    <row r="852" ht="12.75">
      <c r="H852" s="87"/>
    </row>
    <row r="853" ht="12.75">
      <c r="H853" s="87"/>
    </row>
    <row r="854" ht="12.75">
      <c r="H854" s="87"/>
    </row>
    <row r="855" ht="12.75">
      <c r="H855" s="87"/>
    </row>
    <row r="856" ht="12.75">
      <c r="H856" s="87"/>
    </row>
    <row r="857" ht="12.75">
      <c r="H857" s="87"/>
    </row>
    <row r="858" ht="12.75">
      <c r="H858" s="87"/>
    </row>
    <row r="859" ht="12.75">
      <c r="H859" s="87"/>
    </row>
    <row r="860" ht="12.75">
      <c r="H860" s="87"/>
    </row>
    <row r="861" ht="12.75">
      <c r="H861" s="87"/>
    </row>
    <row r="862" ht="12.75">
      <c r="H862" s="87"/>
    </row>
    <row r="863" ht="12.75">
      <c r="H863" s="87"/>
    </row>
    <row r="864" ht="12.75">
      <c r="H864" s="87"/>
    </row>
    <row r="865" ht="12.75">
      <c r="H865" s="87"/>
    </row>
    <row r="866" ht="12.75">
      <c r="H866" s="87"/>
    </row>
    <row r="867" ht="12.75">
      <c r="H867" s="87"/>
    </row>
    <row r="868" ht="12.75">
      <c r="H868" s="87"/>
    </row>
    <row r="869" ht="12.75">
      <c r="H869" s="87"/>
    </row>
    <row r="870" ht="12.75">
      <c r="H870" s="87"/>
    </row>
    <row r="871" ht="12.75">
      <c r="H871" s="87"/>
    </row>
    <row r="872" ht="12.75">
      <c r="H872" s="87"/>
    </row>
    <row r="873" ht="12.75">
      <c r="H873" s="87"/>
    </row>
    <row r="874" ht="12.75">
      <c r="H874" s="87"/>
    </row>
    <row r="875" ht="12.75">
      <c r="H875" s="87"/>
    </row>
    <row r="876" ht="12.75">
      <c r="H876" s="87"/>
    </row>
    <row r="877" ht="12.75">
      <c r="H877" s="87"/>
    </row>
    <row r="878" ht="12.75">
      <c r="H878" s="87"/>
    </row>
    <row r="879" ht="12.75">
      <c r="H879" s="87"/>
    </row>
    <row r="880" ht="12.75">
      <c r="H880" s="87"/>
    </row>
    <row r="881" ht="12.75">
      <c r="H881" s="87"/>
    </row>
    <row r="882" ht="12.75">
      <c r="H882" s="87"/>
    </row>
    <row r="883" ht="12.75">
      <c r="H883" s="87"/>
    </row>
    <row r="884" ht="12.75">
      <c r="H884" s="87"/>
    </row>
    <row r="885" ht="12.75">
      <c r="H885" s="87"/>
    </row>
    <row r="886" ht="12.75">
      <c r="H886" s="87"/>
    </row>
    <row r="887" ht="12.75">
      <c r="H887" s="87"/>
    </row>
    <row r="888" ht="12.75">
      <c r="H888" s="87"/>
    </row>
    <row r="889" ht="12.75">
      <c r="H889" s="87"/>
    </row>
    <row r="890" ht="12.75">
      <c r="H890" s="87"/>
    </row>
    <row r="891" ht="12.75">
      <c r="H891" s="87"/>
    </row>
    <row r="892" ht="12.75">
      <c r="H892" s="87"/>
    </row>
    <row r="893" ht="12.75">
      <c r="H893" s="87"/>
    </row>
    <row r="894" ht="12.75">
      <c r="H894" s="87"/>
    </row>
    <row r="895" ht="12.75">
      <c r="H895" s="87"/>
    </row>
    <row r="896" ht="12.75">
      <c r="H896" s="87"/>
    </row>
    <row r="897" ht="12.75">
      <c r="H897" s="87"/>
    </row>
    <row r="898" ht="12.75">
      <c r="H898" s="87"/>
    </row>
    <row r="899" ht="12.75">
      <c r="H899" s="87"/>
    </row>
    <row r="900" ht="12.75">
      <c r="H900" s="87"/>
    </row>
    <row r="901" ht="12.75">
      <c r="H901" s="87"/>
    </row>
    <row r="902" ht="12.75">
      <c r="H902" s="87"/>
    </row>
    <row r="903" ht="12.75">
      <c r="H903" s="87"/>
    </row>
    <row r="904" ht="12.75">
      <c r="H904" s="87"/>
    </row>
    <row r="905" ht="12.75">
      <c r="H905" s="87"/>
    </row>
    <row r="906" ht="12.75">
      <c r="H906" s="87"/>
    </row>
    <row r="907" ht="12.75">
      <c r="H907" s="87"/>
    </row>
    <row r="908" ht="12.75">
      <c r="H908" s="87"/>
    </row>
    <row r="909" ht="12.75">
      <c r="H909" s="87"/>
    </row>
    <row r="910" ht="12.75">
      <c r="H910" s="87"/>
    </row>
    <row r="911" ht="12.75">
      <c r="H911" s="87"/>
    </row>
    <row r="912" ht="12.75">
      <c r="H912" s="87"/>
    </row>
    <row r="913" ht="12.75">
      <c r="H913" s="87"/>
    </row>
    <row r="914" ht="12.75">
      <c r="H914" s="87"/>
    </row>
    <row r="915" ht="12.75">
      <c r="H915" s="87"/>
    </row>
    <row r="916" ht="12.75">
      <c r="H916" s="87"/>
    </row>
    <row r="917" ht="12.75">
      <c r="H917" s="87"/>
    </row>
    <row r="918" ht="12.75">
      <c r="H918" s="87"/>
    </row>
    <row r="919" ht="12.75">
      <c r="H919" s="87"/>
    </row>
    <row r="920" ht="12.75">
      <c r="H920" s="87"/>
    </row>
    <row r="921" ht="12.75">
      <c r="H921" s="87"/>
    </row>
    <row r="922" ht="12.75">
      <c r="H922" s="87"/>
    </row>
    <row r="923" ht="12.75">
      <c r="H923" s="87"/>
    </row>
    <row r="924" ht="12.75">
      <c r="H924" s="87"/>
    </row>
    <row r="925" ht="12.75">
      <c r="H925" s="87"/>
    </row>
    <row r="926" ht="12.75">
      <c r="H926" s="87"/>
    </row>
    <row r="927" ht="12.75">
      <c r="H927" s="87"/>
    </row>
    <row r="928" ht="12.75">
      <c r="H928" s="87"/>
    </row>
    <row r="929" ht="12.75">
      <c r="H929" s="87"/>
    </row>
    <row r="930" ht="12.75">
      <c r="H930" s="87"/>
    </row>
    <row r="931" ht="12.75">
      <c r="H931" s="87"/>
    </row>
    <row r="932" ht="12.75">
      <c r="H932" s="87"/>
    </row>
    <row r="933" ht="12.75">
      <c r="H933" s="87"/>
    </row>
    <row r="934" ht="12.75">
      <c r="H934" s="87"/>
    </row>
    <row r="935" ht="12.75">
      <c r="H935" s="87"/>
    </row>
    <row r="936" ht="12.75">
      <c r="H936" s="87"/>
    </row>
    <row r="937" ht="12.75">
      <c r="H937" s="87"/>
    </row>
    <row r="938" ht="12.75">
      <c r="H938" s="87"/>
    </row>
    <row r="939" ht="12.75">
      <c r="H939" s="87"/>
    </row>
    <row r="940" ht="12.75">
      <c r="H940" s="87"/>
    </row>
    <row r="941" ht="12.75">
      <c r="H941" s="87"/>
    </row>
    <row r="942" ht="12.75">
      <c r="H942" s="87"/>
    </row>
    <row r="943" ht="12.75">
      <c r="H943" s="87"/>
    </row>
    <row r="944" ht="12.75">
      <c r="H944" s="87"/>
    </row>
    <row r="945" ht="12.75">
      <c r="H945" s="87"/>
    </row>
    <row r="946" ht="12.75">
      <c r="H946" s="87"/>
    </row>
    <row r="947" ht="12.75">
      <c r="H947" s="87"/>
    </row>
    <row r="948" ht="12.75">
      <c r="H948" s="87"/>
    </row>
    <row r="949" ht="12.75">
      <c r="H949" s="87"/>
    </row>
    <row r="950" ht="12.75">
      <c r="H950" s="87"/>
    </row>
    <row r="951" ht="12.75">
      <c r="H951" s="87"/>
    </row>
    <row r="952" ht="12.75">
      <c r="H952" s="87"/>
    </row>
    <row r="953" ht="12.75">
      <c r="H953" s="87"/>
    </row>
    <row r="954" ht="12.75">
      <c r="H954" s="87"/>
    </row>
    <row r="955" ht="12.75">
      <c r="H955" s="87"/>
    </row>
    <row r="956" ht="12.75">
      <c r="H956" s="87"/>
    </row>
    <row r="957" ht="12.75">
      <c r="H957" s="87"/>
    </row>
    <row r="958" ht="12.75">
      <c r="H958" s="87"/>
    </row>
    <row r="959" ht="12.75">
      <c r="H959" s="87"/>
    </row>
    <row r="960" ht="12.75">
      <c r="H960" s="87"/>
    </row>
    <row r="961" ht="12.75">
      <c r="H961" s="87"/>
    </row>
    <row r="962" ht="12.75">
      <c r="H962" s="87"/>
    </row>
    <row r="963" ht="12.75">
      <c r="H963" s="87"/>
    </row>
    <row r="964" ht="12.75">
      <c r="H964" s="87"/>
    </row>
    <row r="965" ht="12.75">
      <c r="H965" s="87"/>
    </row>
    <row r="966" ht="12.75">
      <c r="H966" s="87"/>
    </row>
    <row r="967" ht="12.75">
      <c r="H967" s="87"/>
    </row>
    <row r="968" ht="12.75">
      <c r="H968" s="87"/>
    </row>
    <row r="969" ht="12.75">
      <c r="H969" s="87"/>
    </row>
    <row r="970" ht="12.75">
      <c r="H970" s="87"/>
    </row>
    <row r="971" ht="12.75">
      <c r="H971" s="87"/>
    </row>
    <row r="972" ht="12.75">
      <c r="H972" s="87"/>
    </row>
    <row r="973" ht="12.75">
      <c r="H973" s="87"/>
    </row>
    <row r="974" ht="12.75">
      <c r="H974" s="87"/>
    </row>
    <row r="975" ht="12.75">
      <c r="H975" s="87"/>
    </row>
    <row r="976" ht="12.75">
      <c r="H976" s="87"/>
    </row>
    <row r="977" ht="12.75">
      <c r="H977" s="87"/>
    </row>
    <row r="978" ht="12.75">
      <c r="H978" s="87"/>
    </row>
    <row r="979" ht="12.75">
      <c r="H979" s="87"/>
    </row>
    <row r="980" ht="12.75">
      <c r="H980" s="87"/>
    </row>
    <row r="981" ht="12.75">
      <c r="H981" s="87"/>
    </row>
    <row r="982" ht="12.75">
      <c r="H982" s="87"/>
    </row>
    <row r="983" ht="12.75">
      <c r="H983" s="87"/>
    </row>
    <row r="984" ht="12.75">
      <c r="H984" s="87"/>
    </row>
    <row r="985" ht="12.75">
      <c r="H985" s="87"/>
    </row>
    <row r="986" ht="12.75">
      <c r="H986" s="87"/>
    </row>
    <row r="987" ht="12.75">
      <c r="H987" s="87"/>
    </row>
    <row r="988" ht="12.75">
      <c r="H988" s="87"/>
    </row>
    <row r="989" ht="12.75">
      <c r="H989" s="87"/>
    </row>
    <row r="990" ht="12.75">
      <c r="H990" s="87"/>
    </row>
    <row r="991" ht="12.75">
      <c r="H991" s="87"/>
    </row>
    <row r="992" ht="12.75">
      <c r="H992" s="87"/>
    </row>
    <row r="993" ht="12.75">
      <c r="H993" s="87"/>
    </row>
    <row r="994" ht="12.75">
      <c r="H994" s="87"/>
    </row>
    <row r="995" ht="12.75">
      <c r="H995" s="87"/>
    </row>
    <row r="996" ht="12.75">
      <c r="H996" s="87"/>
    </row>
    <row r="997" ht="12.75">
      <c r="H997" s="87"/>
    </row>
    <row r="998" ht="12.75">
      <c r="H998" s="87"/>
    </row>
    <row r="999" ht="12.75">
      <c r="H999" s="87"/>
    </row>
    <row r="1000" ht="12.75">
      <c r="H1000" s="87"/>
    </row>
    <row r="1001" ht="12.75">
      <c r="H1001" s="87"/>
    </row>
    <row r="1002" ht="12.75">
      <c r="H1002" s="87"/>
    </row>
    <row r="1003" ht="12.75">
      <c r="H1003" s="87"/>
    </row>
    <row r="1004" ht="12.75">
      <c r="H1004" s="87"/>
    </row>
    <row r="1005" ht="12.75">
      <c r="H1005" s="87"/>
    </row>
    <row r="1006" ht="12.75">
      <c r="H1006" s="87"/>
    </row>
    <row r="1007" ht="12.75">
      <c r="H1007" s="87"/>
    </row>
    <row r="1008" ht="12.75">
      <c r="H1008" s="87"/>
    </row>
    <row r="1009" ht="12.75">
      <c r="H1009" s="87"/>
    </row>
    <row r="1010" ht="12.75">
      <c r="H1010" s="87"/>
    </row>
    <row r="1011" ht="12.75">
      <c r="H1011" s="87"/>
    </row>
    <row r="1012" ht="12.75">
      <c r="H1012" s="87"/>
    </row>
    <row r="1013" ht="12.75">
      <c r="H1013" s="87"/>
    </row>
    <row r="1014" ht="12.75">
      <c r="H1014" s="87"/>
    </row>
    <row r="1015" ht="12.75">
      <c r="H1015" s="87"/>
    </row>
    <row r="1016" ht="12.75">
      <c r="H1016" s="87"/>
    </row>
    <row r="1017" ht="12.75">
      <c r="H1017" s="87"/>
    </row>
    <row r="1018" ht="12.75">
      <c r="H1018" s="87"/>
    </row>
    <row r="1019" ht="12.75">
      <c r="H1019" s="87"/>
    </row>
    <row r="1020" ht="12.75">
      <c r="H1020" s="87"/>
    </row>
    <row r="1021" ht="12.75">
      <c r="H1021" s="87"/>
    </row>
    <row r="1022" ht="12.75">
      <c r="H1022" s="87"/>
    </row>
    <row r="1023" ht="12.75">
      <c r="H1023" s="87"/>
    </row>
    <row r="1024" ht="12.75">
      <c r="H1024" s="87"/>
    </row>
    <row r="1025" ht="12.75">
      <c r="H1025" s="87"/>
    </row>
    <row r="1026" ht="12.75">
      <c r="H1026" s="87"/>
    </row>
    <row r="1027" ht="12.75">
      <c r="H1027" s="87"/>
    </row>
    <row r="1028" ht="12.75">
      <c r="H1028" s="87"/>
    </row>
    <row r="1029" ht="12.75">
      <c r="H1029" s="87"/>
    </row>
    <row r="1030" ht="12.75">
      <c r="H1030" s="87"/>
    </row>
    <row r="1031" ht="12.75">
      <c r="H1031" s="87"/>
    </row>
    <row r="1032" ht="12.75">
      <c r="H1032" s="87"/>
    </row>
    <row r="1033" ht="12.75">
      <c r="H1033" s="87"/>
    </row>
    <row r="1034" ht="12.75">
      <c r="H1034" s="87"/>
    </row>
    <row r="1035" ht="12.75">
      <c r="H1035" s="87"/>
    </row>
    <row r="1036" ht="12.75">
      <c r="H1036" s="87"/>
    </row>
    <row r="1037" ht="12.75">
      <c r="H1037" s="87"/>
    </row>
    <row r="1038" ht="12.75">
      <c r="H1038" s="87"/>
    </row>
    <row r="1039" ht="12.75">
      <c r="H1039" s="87"/>
    </row>
    <row r="1040" ht="12.75">
      <c r="H1040" s="87"/>
    </row>
    <row r="1041" ht="12.75">
      <c r="H1041" s="87"/>
    </row>
    <row r="1042" ht="12.75">
      <c r="H1042" s="87"/>
    </row>
    <row r="1043" ht="12.75">
      <c r="H1043" s="87"/>
    </row>
    <row r="1044" ht="12.75">
      <c r="H1044" s="87"/>
    </row>
    <row r="1045" ht="12.75">
      <c r="H1045" s="87"/>
    </row>
    <row r="1046" ht="12.75">
      <c r="H1046" s="87"/>
    </row>
    <row r="1047" ht="12.75">
      <c r="H1047" s="87"/>
    </row>
    <row r="1048" ht="12.75">
      <c r="H1048" s="87"/>
    </row>
    <row r="1049" ht="12.75">
      <c r="H1049" s="87"/>
    </row>
    <row r="1050" ht="12.75">
      <c r="H1050" s="87"/>
    </row>
    <row r="1051" ht="12.75">
      <c r="H1051" s="87"/>
    </row>
    <row r="1052" ht="12.75">
      <c r="H1052" s="87"/>
    </row>
    <row r="1053" ht="12.75">
      <c r="H1053" s="87"/>
    </row>
    <row r="1054" ht="12.75">
      <c r="H1054" s="87"/>
    </row>
    <row r="1055" ht="12.75">
      <c r="H1055" s="87"/>
    </row>
    <row r="1056" ht="12.75">
      <c r="H1056" s="87"/>
    </row>
    <row r="1057" ht="12.75">
      <c r="H1057" s="87"/>
    </row>
    <row r="1058" ht="12.75">
      <c r="H1058" s="87"/>
    </row>
    <row r="1059" ht="12.75">
      <c r="H1059" s="87"/>
    </row>
    <row r="1060" ht="12.75">
      <c r="H1060" s="87"/>
    </row>
    <row r="1061" ht="12.75">
      <c r="H1061" s="87"/>
    </row>
    <row r="1062" ht="12.75">
      <c r="H1062" s="87"/>
    </row>
    <row r="1063" ht="12.75">
      <c r="H1063" s="87"/>
    </row>
    <row r="1064" ht="12.75">
      <c r="H1064" s="87"/>
    </row>
    <row r="1065" ht="12.75">
      <c r="H1065" s="87"/>
    </row>
    <row r="1066" ht="12.75">
      <c r="H1066" s="87"/>
    </row>
    <row r="1067" ht="12.75">
      <c r="H1067" s="87"/>
    </row>
    <row r="1068" ht="12.75">
      <c r="H1068" s="87"/>
    </row>
    <row r="1069" ht="12.75">
      <c r="H1069" s="87"/>
    </row>
    <row r="1070" ht="12.75">
      <c r="H1070" s="87"/>
    </row>
    <row r="1071" ht="12.75">
      <c r="H1071" s="87"/>
    </row>
    <row r="1072" ht="12.75">
      <c r="H1072" s="87"/>
    </row>
    <row r="1073" ht="12.75">
      <c r="H1073" s="87"/>
    </row>
    <row r="1074" ht="12.75">
      <c r="H1074" s="87"/>
    </row>
    <row r="1075" ht="12.75">
      <c r="H1075" s="87"/>
    </row>
    <row r="1076" ht="12.75">
      <c r="H1076" s="87"/>
    </row>
    <row r="1077" ht="12.75">
      <c r="H1077" s="87"/>
    </row>
    <row r="1078" ht="12.75">
      <c r="H1078" s="87"/>
    </row>
    <row r="1079" ht="12.75">
      <c r="H1079" s="87"/>
    </row>
    <row r="1080" ht="12.75">
      <c r="H1080" s="87"/>
    </row>
    <row r="1081" ht="12.75">
      <c r="H1081" s="87"/>
    </row>
    <row r="1082" ht="12.75">
      <c r="H1082" s="87"/>
    </row>
    <row r="1083" ht="12.75">
      <c r="H1083" s="87"/>
    </row>
    <row r="1084" ht="12.75">
      <c r="H1084" s="87"/>
    </row>
    <row r="1085" ht="12.75">
      <c r="H1085" s="87"/>
    </row>
    <row r="1086" ht="12.75">
      <c r="H1086" s="87"/>
    </row>
    <row r="1087" ht="12.75">
      <c r="H1087" s="87"/>
    </row>
    <row r="1088" ht="12.75">
      <c r="H1088" s="87"/>
    </row>
    <row r="1089" ht="12.75">
      <c r="H1089" s="87"/>
    </row>
    <row r="1090" ht="12.75">
      <c r="H1090" s="87"/>
    </row>
    <row r="1091" ht="12.75">
      <c r="H1091" s="87"/>
    </row>
    <row r="1092" ht="12.75">
      <c r="H1092" s="87"/>
    </row>
    <row r="1093" ht="12.75">
      <c r="H1093" s="87"/>
    </row>
    <row r="1094" ht="12.75">
      <c r="H1094" s="87"/>
    </row>
    <row r="1095" ht="12.75">
      <c r="H1095" s="87"/>
    </row>
    <row r="1096" ht="12.75">
      <c r="H1096" s="87"/>
    </row>
    <row r="1097" ht="12.75">
      <c r="H1097" s="87"/>
    </row>
    <row r="1098" ht="12.75">
      <c r="H1098" s="87"/>
    </row>
    <row r="1099" ht="12.75">
      <c r="H1099" s="87"/>
    </row>
    <row r="1100" ht="12.75">
      <c r="H1100" s="87"/>
    </row>
    <row r="1101" ht="12.75">
      <c r="H1101" s="87"/>
    </row>
    <row r="1102" ht="12.75">
      <c r="H1102" s="87"/>
    </row>
    <row r="1103" ht="12.75">
      <c r="H1103" s="87"/>
    </row>
    <row r="1104" ht="12.75">
      <c r="H1104" s="87"/>
    </row>
    <row r="1105" ht="12.75">
      <c r="H1105" s="87"/>
    </row>
    <row r="1106" ht="12.75">
      <c r="H1106" s="87"/>
    </row>
    <row r="1107" ht="12.75">
      <c r="H1107" s="87"/>
    </row>
    <row r="1108" ht="12.75">
      <c r="H1108" s="87"/>
    </row>
    <row r="1109" ht="12.75">
      <c r="H1109" s="87"/>
    </row>
    <row r="1110" ht="12.75">
      <c r="H1110" s="87"/>
    </row>
    <row r="1111" ht="12.75">
      <c r="H1111" s="87"/>
    </row>
    <row r="1112" ht="12.75">
      <c r="H1112" s="87"/>
    </row>
    <row r="1113" ht="12.75">
      <c r="H1113" s="87"/>
    </row>
    <row r="1114" ht="12.75">
      <c r="H1114" s="87"/>
    </row>
    <row r="1115" ht="12.75">
      <c r="H1115" s="87"/>
    </row>
    <row r="1116" ht="12.75">
      <c r="H1116" s="87"/>
    </row>
    <row r="1117" ht="12.75">
      <c r="H1117" s="87"/>
    </row>
    <row r="1118" ht="12.75">
      <c r="H1118" s="87"/>
    </row>
    <row r="1119" ht="12.75">
      <c r="H1119" s="87"/>
    </row>
    <row r="1120" ht="12.75">
      <c r="H1120" s="87"/>
    </row>
    <row r="1121" ht="12.75">
      <c r="H1121" s="87"/>
    </row>
    <row r="1122" ht="12.75">
      <c r="H1122" s="87"/>
    </row>
    <row r="1123" ht="12.75">
      <c r="H1123" s="87"/>
    </row>
    <row r="1124" ht="12.75">
      <c r="H1124" s="87"/>
    </row>
    <row r="1125" ht="12.75">
      <c r="H1125" s="87"/>
    </row>
    <row r="1126" ht="12.75">
      <c r="H1126" s="87"/>
    </row>
    <row r="1127" ht="12.75">
      <c r="H1127" s="87"/>
    </row>
    <row r="1128" ht="12.75">
      <c r="H1128" s="87"/>
    </row>
    <row r="1129" ht="12.75">
      <c r="H1129" s="87"/>
    </row>
    <row r="1130" ht="12.75">
      <c r="H1130" s="87"/>
    </row>
    <row r="1131" ht="12.75">
      <c r="H1131" s="87"/>
    </row>
    <row r="1132" ht="12.75">
      <c r="H1132" s="87"/>
    </row>
    <row r="1133" ht="12.75">
      <c r="H1133" s="87"/>
    </row>
    <row r="1134" ht="12.75">
      <c r="H1134" s="87"/>
    </row>
    <row r="1135" ht="12.75">
      <c r="H1135" s="87"/>
    </row>
    <row r="1136" ht="12.75">
      <c r="H1136" s="87"/>
    </row>
    <row r="1137" ht="12.75">
      <c r="H1137" s="87"/>
    </row>
    <row r="1138" ht="12.75">
      <c r="H1138" s="87"/>
    </row>
    <row r="1139" ht="12.75">
      <c r="H1139" s="87"/>
    </row>
    <row r="1140" ht="12.75">
      <c r="H1140" s="87"/>
    </row>
    <row r="1141" ht="12.75">
      <c r="H1141" s="87"/>
    </row>
    <row r="1142" ht="12.75">
      <c r="H1142" s="87"/>
    </row>
    <row r="1143" ht="12.75">
      <c r="H1143" s="87"/>
    </row>
    <row r="1144" ht="12.75">
      <c r="H1144" s="87"/>
    </row>
    <row r="1145" ht="12.75">
      <c r="H1145" s="87"/>
    </row>
    <row r="1146" ht="12.75">
      <c r="H1146" s="87"/>
    </row>
    <row r="1147" ht="12.75">
      <c r="H1147" s="87"/>
    </row>
    <row r="1148" ht="12.75">
      <c r="H1148" s="87"/>
    </row>
    <row r="1149" ht="12.75">
      <c r="H1149" s="87"/>
    </row>
    <row r="1150" ht="12.75">
      <c r="H1150" s="87"/>
    </row>
    <row r="1151" ht="12.75">
      <c r="H1151" s="87"/>
    </row>
    <row r="1152" ht="12.75">
      <c r="H1152" s="87"/>
    </row>
    <row r="1153" ht="12.75">
      <c r="H1153" s="87"/>
    </row>
    <row r="1154" ht="12.75">
      <c r="H1154" s="87"/>
    </row>
    <row r="1155" ht="12.75">
      <c r="H1155" s="87"/>
    </row>
    <row r="1156" ht="12.75">
      <c r="H1156" s="87"/>
    </row>
    <row r="1157" ht="12.75">
      <c r="H1157" s="87"/>
    </row>
    <row r="1158" ht="12.75">
      <c r="H1158" s="87"/>
    </row>
    <row r="1159" ht="12.75">
      <c r="H1159" s="87"/>
    </row>
    <row r="1160" ht="12.75">
      <c r="H1160" s="87"/>
    </row>
    <row r="1161" ht="12.75">
      <c r="H1161" s="87"/>
    </row>
    <row r="1162" ht="12.75">
      <c r="H1162" s="87"/>
    </row>
    <row r="1163" ht="12.75">
      <c r="H1163" s="87"/>
    </row>
    <row r="1164" ht="12.75">
      <c r="H1164" s="87"/>
    </row>
    <row r="1165" ht="12.75">
      <c r="H1165" s="87"/>
    </row>
    <row r="1166" ht="12.75">
      <c r="H1166" s="87"/>
    </row>
    <row r="1167" ht="12.75">
      <c r="H1167" s="87"/>
    </row>
    <row r="1168" ht="12.75">
      <c r="H1168" s="87"/>
    </row>
    <row r="1169" ht="12.75">
      <c r="H1169" s="87"/>
    </row>
    <row r="1170" ht="12.75">
      <c r="H1170" s="87"/>
    </row>
    <row r="1171" ht="12.75">
      <c r="H1171" s="87"/>
    </row>
    <row r="1172" ht="12.75">
      <c r="H1172" s="87"/>
    </row>
    <row r="1173" ht="12.75">
      <c r="H1173" s="87"/>
    </row>
    <row r="1174" ht="12.75">
      <c r="H1174" s="87"/>
    </row>
    <row r="1175" ht="12.75">
      <c r="H1175" s="87"/>
    </row>
    <row r="1176" ht="12.75">
      <c r="H1176" s="87"/>
    </row>
    <row r="1177" ht="12.75">
      <c r="H1177" s="87"/>
    </row>
    <row r="1178" ht="12.75">
      <c r="H1178" s="87"/>
    </row>
    <row r="1179" ht="12.75">
      <c r="H1179" s="87"/>
    </row>
    <row r="1180" ht="12.75">
      <c r="H1180" s="87"/>
    </row>
    <row r="1181" ht="12.75">
      <c r="H1181" s="87"/>
    </row>
    <row r="1182" ht="12.75">
      <c r="H1182" s="87"/>
    </row>
    <row r="1183" ht="12.75">
      <c r="H1183" s="87"/>
    </row>
    <row r="1184" ht="12.75">
      <c r="H1184" s="87"/>
    </row>
    <row r="1185" ht="12.75">
      <c r="H1185" s="87"/>
    </row>
    <row r="1186" ht="12.75">
      <c r="H1186" s="87"/>
    </row>
    <row r="1187" ht="12.75">
      <c r="H1187" s="87"/>
    </row>
    <row r="1188" ht="12.75">
      <c r="H1188" s="87"/>
    </row>
    <row r="1189" ht="12.75">
      <c r="H1189" s="87"/>
    </row>
    <row r="1190" ht="12.75">
      <c r="H1190" s="87"/>
    </row>
    <row r="1191" ht="12.75">
      <c r="H1191" s="87"/>
    </row>
    <row r="1192" ht="12.75">
      <c r="H1192" s="87"/>
    </row>
    <row r="1193" ht="12.75">
      <c r="H1193" s="87"/>
    </row>
    <row r="1194" ht="12.75">
      <c r="H1194" s="87"/>
    </row>
    <row r="1195" ht="12.75">
      <c r="H1195" s="87"/>
    </row>
    <row r="1196" ht="12.75">
      <c r="H1196" s="87"/>
    </row>
    <row r="1197" ht="12.75">
      <c r="H1197" s="87"/>
    </row>
    <row r="1198" ht="12.75">
      <c r="H1198" s="87"/>
    </row>
    <row r="1199" ht="12.75">
      <c r="H1199" s="87"/>
    </row>
    <row r="1200" ht="12.75">
      <c r="H1200" s="87"/>
    </row>
    <row r="1201" ht="12.75">
      <c r="H1201" s="87"/>
    </row>
    <row r="1202" ht="12.75">
      <c r="H1202" s="87"/>
    </row>
    <row r="1203" ht="12.75">
      <c r="H1203" s="87"/>
    </row>
    <row r="1204" ht="12.75">
      <c r="H1204" s="87"/>
    </row>
    <row r="1205" ht="12.75">
      <c r="H1205" s="87"/>
    </row>
    <row r="1206" ht="12.75">
      <c r="H1206" s="87"/>
    </row>
    <row r="1207" ht="12.75">
      <c r="H1207" s="87"/>
    </row>
    <row r="1208" ht="12.75">
      <c r="H1208" s="87"/>
    </row>
    <row r="1209" ht="12.75">
      <c r="H1209" s="87"/>
    </row>
    <row r="1210" ht="12.75">
      <c r="H1210" s="87"/>
    </row>
    <row r="1211" ht="12.75">
      <c r="H1211" s="87"/>
    </row>
    <row r="1212" ht="12.75">
      <c r="H1212" s="87"/>
    </row>
    <row r="1213" ht="12.75">
      <c r="H1213" s="87"/>
    </row>
    <row r="1214" ht="12.75">
      <c r="H1214" s="87"/>
    </row>
    <row r="1215" ht="12.75">
      <c r="H1215" s="87"/>
    </row>
    <row r="1216" ht="12.75">
      <c r="H1216" s="87"/>
    </row>
    <row r="1217" ht="12.75">
      <c r="H1217" s="87"/>
    </row>
    <row r="1218" ht="12.75">
      <c r="H1218" s="87"/>
    </row>
    <row r="1219" ht="12.75">
      <c r="H1219" s="87"/>
    </row>
    <row r="1220" ht="12.75">
      <c r="H1220" s="87"/>
    </row>
    <row r="1221" ht="12.75">
      <c r="H1221" s="87"/>
    </row>
    <row r="1222" ht="12.75">
      <c r="H1222" s="87"/>
    </row>
    <row r="1223" ht="12.75">
      <c r="H1223" s="87"/>
    </row>
    <row r="1224" ht="12.75">
      <c r="H1224" s="87"/>
    </row>
    <row r="1225" ht="12.75">
      <c r="H1225" s="87"/>
    </row>
    <row r="1226" ht="12.75">
      <c r="H1226" s="87"/>
    </row>
    <row r="1227" ht="12.75">
      <c r="H1227" s="87"/>
    </row>
    <row r="1228" ht="12.75">
      <c r="H1228" s="87"/>
    </row>
    <row r="1229" ht="12.75">
      <c r="H1229" s="87"/>
    </row>
    <row r="1230" ht="12.75">
      <c r="H1230" s="87"/>
    </row>
    <row r="1231" ht="12.75">
      <c r="H1231" s="87"/>
    </row>
    <row r="1232" ht="12.75">
      <c r="H1232" s="87"/>
    </row>
    <row r="1233" ht="12.75">
      <c r="H1233" s="87"/>
    </row>
    <row r="1234" ht="12.75">
      <c r="H1234" s="87"/>
    </row>
    <row r="1235" ht="12.75">
      <c r="H1235" s="87"/>
    </row>
    <row r="1236" ht="12.75">
      <c r="H1236" s="87"/>
    </row>
    <row r="1237" ht="12.75">
      <c r="H1237" s="87"/>
    </row>
    <row r="1238" ht="12.75">
      <c r="H1238" s="87"/>
    </row>
    <row r="1239" ht="12.75">
      <c r="H1239" s="87"/>
    </row>
    <row r="1240" ht="12.75">
      <c r="H1240" s="87"/>
    </row>
    <row r="1241" ht="12.75">
      <c r="H1241" s="87"/>
    </row>
    <row r="1242" ht="12.75">
      <c r="H1242" s="87"/>
    </row>
    <row r="1243" ht="12.75">
      <c r="H1243" s="87"/>
    </row>
    <row r="1244" ht="12.75">
      <c r="H1244" s="87"/>
    </row>
    <row r="1245" ht="12.75">
      <c r="H1245" s="87"/>
    </row>
    <row r="1246" ht="12.75">
      <c r="H1246" s="87"/>
    </row>
    <row r="1247" ht="12.75">
      <c r="H1247" s="87"/>
    </row>
    <row r="1248" ht="12.75">
      <c r="H1248" s="87"/>
    </row>
    <row r="1249" ht="12.75">
      <c r="H1249" s="87"/>
    </row>
    <row r="1250" ht="12.75">
      <c r="H1250" s="87"/>
    </row>
    <row r="1251" ht="12.75">
      <c r="H1251" s="87"/>
    </row>
    <row r="1252" ht="12.75">
      <c r="H1252" s="87"/>
    </row>
    <row r="1253" ht="12.75">
      <c r="H1253" s="87"/>
    </row>
    <row r="1254" ht="12.75">
      <c r="H1254" s="87"/>
    </row>
    <row r="1255" ht="12.75">
      <c r="H1255" s="87"/>
    </row>
    <row r="1256" ht="12.75">
      <c r="H1256" s="87"/>
    </row>
    <row r="1257" ht="12.75">
      <c r="H1257" s="87"/>
    </row>
    <row r="1258" ht="12.75">
      <c r="H1258" s="87"/>
    </row>
    <row r="1259" ht="12.75">
      <c r="H1259" s="87"/>
    </row>
    <row r="1260" ht="12.75">
      <c r="H1260" s="87"/>
    </row>
    <row r="1261" ht="12.75">
      <c r="H1261" s="87"/>
    </row>
    <row r="1262" ht="12.75">
      <c r="H1262" s="87"/>
    </row>
    <row r="1263" ht="12.75">
      <c r="H1263" s="87"/>
    </row>
    <row r="1264" ht="12.75">
      <c r="H1264" s="87"/>
    </row>
    <row r="1265" ht="12.75">
      <c r="H1265" s="87"/>
    </row>
    <row r="1266" ht="12.75">
      <c r="H1266" s="87"/>
    </row>
    <row r="1267" ht="12.75">
      <c r="H1267" s="87"/>
    </row>
    <row r="1268" ht="12.75">
      <c r="H1268" s="87"/>
    </row>
    <row r="1269" ht="12.75">
      <c r="H1269" s="87"/>
    </row>
    <row r="1270" ht="12.75">
      <c r="H1270" s="87"/>
    </row>
    <row r="1271" ht="12.75">
      <c r="H1271" s="87"/>
    </row>
    <row r="1272" ht="12.75">
      <c r="H1272" s="87"/>
    </row>
    <row r="1273" ht="12.75">
      <c r="H1273" s="87"/>
    </row>
    <row r="1274" ht="12.75">
      <c r="H1274" s="87"/>
    </row>
    <row r="1275" ht="12.75">
      <c r="H1275" s="87"/>
    </row>
    <row r="1276" ht="12.75">
      <c r="H1276" s="87"/>
    </row>
    <row r="1277" ht="12.75">
      <c r="H1277" s="87"/>
    </row>
    <row r="1278" ht="12.75">
      <c r="H1278" s="87"/>
    </row>
    <row r="1279" ht="12.75">
      <c r="H1279" s="87"/>
    </row>
    <row r="1280" ht="12.75">
      <c r="H1280" s="87"/>
    </row>
    <row r="1281" ht="12.75">
      <c r="H1281" s="87"/>
    </row>
    <row r="1282" ht="12.75">
      <c r="H1282" s="87"/>
    </row>
    <row r="1283" ht="12.75">
      <c r="H1283" s="87"/>
    </row>
    <row r="1284" ht="12.75">
      <c r="H1284" s="87"/>
    </row>
    <row r="1285" ht="12.75">
      <c r="H1285" s="87"/>
    </row>
    <row r="1286" ht="12.75">
      <c r="H1286" s="87"/>
    </row>
    <row r="1287" ht="12.75">
      <c r="H1287" s="87"/>
    </row>
    <row r="1288" ht="12.75">
      <c r="H1288" s="87"/>
    </row>
    <row r="1289" ht="12.75">
      <c r="H1289" s="87"/>
    </row>
    <row r="1290" ht="12.75">
      <c r="H1290" s="87"/>
    </row>
    <row r="1291" ht="12.75">
      <c r="H1291" s="87"/>
    </row>
    <row r="1292" ht="12.75">
      <c r="H1292" s="87"/>
    </row>
    <row r="1293" ht="12.75">
      <c r="H1293" s="87"/>
    </row>
    <row r="1294" ht="12.75">
      <c r="H1294" s="87"/>
    </row>
    <row r="1295" ht="12.75">
      <c r="H1295" s="87"/>
    </row>
    <row r="1296" ht="12.75">
      <c r="H1296" s="87"/>
    </row>
    <row r="1297" ht="12.75">
      <c r="H1297" s="87"/>
    </row>
    <row r="1298" ht="12.75">
      <c r="H1298" s="87"/>
    </row>
    <row r="1299" ht="12.75">
      <c r="H1299" s="87"/>
    </row>
    <row r="1300" ht="12.75">
      <c r="H1300" s="87"/>
    </row>
    <row r="1301" ht="12.75">
      <c r="H1301" s="87"/>
    </row>
    <row r="1302" ht="12.75">
      <c r="H1302" s="87"/>
    </row>
    <row r="1303" ht="12.75">
      <c r="H1303" s="87"/>
    </row>
    <row r="1304" ht="12.75">
      <c r="H1304" s="87"/>
    </row>
    <row r="1305" ht="12.75">
      <c r="H1305" s="87"/>
    </row>
    <row r="1306" ht="12.75">
      <c r="H1306" s="87"/>
    </row>
    <row r="1307" ht="12.75">
      <c r="H1307" s="87"/>
    </row>
    <row r="1308" ht="12.75">
      <c r="H1308" s="87"/>
    </row>
    <row r="1309" ht="12.75">
      <c r="H1309" s="87"/>
    </row>
    <row r="1310" ht="12.75">
      <c r="H1310" s="87"/>
    </row>
    <row r="1311" ht="12.75">
      <c r="H1311" s="87"/>
    </row>
    <row r="1312" ht="12.75">
      <c r="H1312" s="87"/>
    </row>
    <row r="1313" ht="12.75">
      <c r="H1313" s="87"/>
    </row>
    <row r="1314" ht="12.75">
      <c r="H1314" s="87"/>
    </row>
    <row r="1315" ht="12.75">
      <c r="H1315" s="87"/>
    </row>
    <row r="1316" ht="12.75">
      <c r="H1316" s="87"/>
    </row>
    <row r="1317" ht="12.75">
      <c r="H1317" s="87"/>
    </row>
    <row r="1318" ht="12.75">
      <c r="H1318" s="87"/>
    </row>
    <row r="1319" ht="12.75">
      <c r="H1319" s="87"/>
    </row>
    <row r="1320" ht="12.75">
      <c r="H1320" s="87"/>
    </row>
    <row r="1321" ht="12.75">
      <c r="H1321" s="87"/>
    </row>
    <row r="1322" ht="12.75">
      <c r="H1322" s="87"/>
    </row>
    <row r="1323" ht="12.75">
      <c r="H1323" s="87"/>
    </row>
    <row r="1324" ht="12.75">
      <c r="H1324" s="87"/>
    </row>
    <row r="1325" ht="12.75">
      <c r="H1325" s="87"/>
    </row>
    <row r="1326" ht="12.75">
      <c r="H1326" s="87"/>
    </row>
    <row r="1327" ht="12.75">
      <c r="H1327" s="87"/>
    </row>
    <row r="1328" ht="12.75">
      <c r="H1328" s="87"/>
    </row>
    <row r="1329" ht="12.75">
      <c r="H1329" s="87"/>
    </row>
    <row r="1330" ht="12.75">
      <c r="H1330" s="87"/>
    </row>
    <row r="1331" ht="12.75">
      <c r="H1331" s="87"/>
    </row>
    <row r="1332" ht="12.75">
      <c r="H1332" s="87"/>
    </row>
    <row r="1333" ht="12.75">
      <c r="H1333" s="87"/>
    </row>
    <row r="1334" ht="12.75">
      <c r="H1334" s="87"/>
    </row>
    <row r="1335" ht="12.75">
      <c r="H1335" s="87"/>
    </row>
    <row r="1336" ht="12.75">
      <c r="H1336" s="87"/>
    </row>
    <row r="1337" ht="12.75">
      <c r="H1337" s="87"/>
    </row>
    <row r="1338" ht="12.75">
      <c r="H1338" s="87"/>
    </row>
    <row r="1339" ht="12.75">
      <c r="H1339" s="87"/>
    </row>
    <row r="1340" ht="12.75">
      <c r="H1340" s="87"/>
    </row>
    <row r="1341" ht="12.75">
      <c r="H1341" s="87"/>
    </row>
    <row r="1342" ht="12.75">
      <c r="H1342" s="87"/>
    </row>
    <row r="1343" ht="12.75">
      <c r="H1343" s="87"/>
    </row>
    <row r="1344" ht="12.75">
      <c r="H1344" s="87"/>
    </row>
    <row r="1345" ht="12.75">
      <c r="H1345" s="87"/>
    </row>
    <row r="1346" ht="12.75">
      <c r="H1346" s="87"/>
    </row>
    <row r="1347" ht="12.75">
      <c r="H1347" s="87"/>
    </row>
    <row r="1348" ht="12.75">
      <c r="H1348" s="87"/>
    </row>
    <row r="1349" ht="12.75">
      <c r="H1349" s="87"/>
    </row>
    <row r="1350" ht="12.75">
      <c r="H1350" s="87"/>
    </row>
    <row r="1351" ht="12.75">
      <c r="H1351" s="87"/>
    </row>
    <row r="1352" ht="12.75">
      <c r="H1352" s="87"/>
    </row>
    <row r="1353" ht="12.75">
      <c r="H1353" s="87"/>
    </row>
    <row r="1354" ht="12.75">
      <c r="H1354" s="87"/>
    </row>
    <row r="1355" ht="12.75">
      <c r="H1355" s="87"/>
    </row>
    <row r="1356" ht="12.75">
      <c r="H1356" s="87"/>
    </row>
    <row r="1357" ht="12.75">
      <c r="H1357" s="87"/>
    </row>
    <row r="1358" ht="12.75">
      <c r="H1358" s="87"/>
    </row>
    <row r="1359" ht="12.75">
      <c r="H1359" s="87"/>
    </row>
    <row r="1360" ht="12.75">
      <c r="H1360" s="87"/>
    </row>
    <row r="1361" ht="12.75">
      <c r="H1361" s="87"/>
    </row>
    <row r="1362" ht="12.75">
      <c r="H1362" s="87"/>
    </row>
    <row r="1363" ht="12.75">
      <c r="H1363" s="87"/>
    </row>
    <row r="1364" ht="12.75">
      <c r="H1364" s="87"/>
    </row>
    <row r="1365" ht="12.75">
      <c r="H1365" s="87"/>
    </row>
    <row r="1366" ht="12.75">
      <c r="H1366" s="87"/>
    </row>
    <row r="1367" ht="12.75">
      <c r="H1367" s="87"/>
    </row>
    <row r="1368" ht="12.75">
      <c r="H1368" s="87"/>
    </row>
    <row r="1369" ht="12.75">
      <c r="H1369" s="87"/>
    </row>
    <row r="1370" ht="12.75">
      <c r="H1370" s="87"/>
    </row>
    <row r="1371" ht="12.75">
      <c r="H1371" s="87"/>
    </row>
    <row r="1372" ht="12.75">
      <c r="H1372" s="87"/>
    </row>
    <row r="1373" ht="12.75">
      <c r="H1373" s="87"/>
    </row>
    <row r="1374" ht="12.75">
      <c r="H1374" s="87"/>
    </row>
    <row r="1375" ht="12.75">
      <c r="H1375" s="87"/>
    </row>
    <row r="1376" ht="12.75">
      <c r="H1376" s="87"/>
    </row>
    <row r="1377" ht="12.75">
      <c r="H1377" s="87"/>
    </row>
    <row r="1378" ht="12.75">
      <c r="H1378" s="87"/>
    </row>
    <row r="1379" ht="12.75">
      <c r="H1379" s="87"/>
    </row>
    <row r="1380" ht="12.75">
      <c r="H1380" s="87"/>
    </row>
    <row r="1381" ht="12.75">
      <c r="H1381" s="87"/>
    </row>
    <row r="1382" ht="12.75">
      <c r="H1382" s="87"/>
    </row>
    <row r="1383" ht="12.75">
      <c r="H1383" s="87"/>
    </row>
    <row r="1384" ht="12.75">
      <c r="H1384" s="87"/>
    </row>
    <row r="1385" ht="12.75">
      <c r="H1385" s="87"/>
    </row>
    <row r="1386" ht="12.75">
      <c r="H1386" s="87"/>
    </row>
    <row r="1387" ht="12.75">
      <c r="H1387" s="87"/>
    </row>
    <row r="1388" ht="12.75">
      <c r="H1388" s="87"/>
    </row>
    <row r="1389" ht="12.75">
      <c r="H1389" s="87"/>
    </row>
    <row r="1390" ht="12.75">
      <c r="H1390" s="87"/>
    </row>
    <row r="1391" ht="12.75">
      <c r="H1391" s="87"/>
    </row>
    <row r="1392" ht="12.75">
      <c r="H1392" s="87"/>
    </row>
    <row r="1393" ht="12.75">
      <c r="H1393" s="87"/>
    </row>
    <row r="1394" ht="12.75">
      <c r="H1394" s="87"/>
    </row>
    <row r="1395" ht="12.75">
      <c r="H1395" s="87"/>
    </row>
    <row r="1396" ht="12.75">
      <c r="H1396" s="87"/>
    </row>
    <row r="1397" ht="12.75">
      <c r="H1397" s="87"/>
    </row>
    <row r="1398" ht="12.75">
      <c r="H1398" s="87"/>
    </row>
    <row r="1399" ht="12.75">
      <c r="H1399" s="87"/>
    </row>
    <row r="1400" ht="12.75">
      <c r="H1400" s="87"/>
    </row>
    <row r="1401" ht="12.75">
      <c r="H1401" s="87"/>
    </row>
    <row r="1402" ht="12.75">
      <c r="H1402" s="87"/>
    </row>
    <row r="1403" ht="12.75">
      <c r="H1403" s="87"/>
    </row>
    <row r="1404" ht="12.75">
      <c r="H1404" s="87"/>
    </row>
    <row r="1405" ht="12.75">
      <c r="H1405" s="87"/>
    </row>
    <row r="1406" ht="12.75">
      <c r="H1406" s="87"/>
    </row>
    <row r="1407" ht="12.75">
      <c r="H1407" s="87"/>
    </row>
    <row r="1408" ht="12.75">
      <c r="H1408" s="87"/>
    </row>
    <row r="1409" ht="12.75">
      <c r="H1409" s="87"/>
    </row>
    <row r="1410" ht="12.75">
      <c r="H1410" s="87"/>
    </row>
    <row r="1411" ht="12.75">
      <c r="H1411" s="87"/>
    </row>
    <row r="1412" ht="12.75">
      <c r="H1412" s="87"/>
    </row>
    <row r="1413" ht="12.75">
      <c r="H1413" s="87"/>
    </row>
    <row r="1414" ht="12.75">
      <c r="H1414" s="87"/>
    </row>
    <row r="1415" ht="12.75">
      <c r="H1415" s="87"/>
    </row>
    <row r="1416" ht="12.75">
      <c r="H1416" s="87"/>
    </row>
    <row r="1417" ht="12.75">
      <c r="H1417" s="87"/>
    </row>
    <row r="1418" ht="12.75">
      <c r="H1418" s="87"/>
    </row>
    <row r="1419" ht="12.75">
      <c r="H1419" s="87"/>
    </row>
    <row r="1420" ht="12.75">
      <c r="H1420" s="87"/>
    </row>
    <row r="1421" ht="12.75">
      <c r="H1421" s="87"/>
    </row>
    <row r="1422" ht="12.75">
      <c r="H1422" s="87"/>
    </row>
    <row r="1423" ht="12.75">
      <c r="H1423" s="87"/>
    </row>
    <row r="1424" ht="12.75">
      <c r="H1424" s="87"/>
    </row>
    <row r="1425" ht="12.75">
      <c r="H1425" s="87"/>
    </row>
    <row r="1426" ht="12.75">
      <c r="H1426" s="87"/>
    </row>
    <row r="1427" ht="12.75">
      <c r="H1427" s="87"/>
    </row>
    <row r="1428" ht="12.75">
      <c r="H1428" s="87"/>
    </row>
    <row r="1429" ht="12.75">
      <c r="H1429" s="87"/>
    </row>
    <row r="1430" ht="12.75">
      <c r="H1430" s="87"/>
    </row>
    <row r="1431" ht="12.75">
      <c r="H1431" s="87"/>
    </row>
    <row r="1432" ht="12.75">
      <c r="H1432" s="87"/>
    </row>
    <row r="1433" ht="12.75">
      <c r="H1433" s="87"/>
    </row>
    <row r="1434" ht="12.75">
      <c r="H1434" s="87"/>
    </row>
    <row r="1435" ht="12.75">
      <c r="H1435" s="87"/>
    </row>
    <row r="1436" ht="12.75">
      <c r="H1436" s="87"/>
    </row>
    <row r="1437" ht="12.75">
      <c r="H1437" s="87"/>
    </row>
    <row r="1438" ht="12.75">
      <c r="H1438" s="87"/>
    </row>
    <row r="1439" ht="12.75">
      <c r="H1439" s="87"/>
    </row>
    <row r="1440" ht="12.75">
      <c r="H1440" s="87"/>
    </row>
    <row r="1441" ht="12.75">
      <c r="H1441" s="87"/>
    </row>
    <row r="1442" ht="12.75">
      <c r="H1442" s="87"/>
    </row>
    <row r="1443" ht="12.75">
      <c r="H1443" s="87"/>
    </row>
    <row r="1444" ht="12.75">
      <c r="H1444" s="87"/>
    </row>
    <row r="1445" ht="12.75">
      <c r="H1445" s="87"/>
    </row>
    <row r="1446" ht="12.75">
      <c r="H1446" s="87"/>
    </row>
    <row r="1447" ht="12.75">
      <c r="H1447" s="87"/>
    </row>
    <row r="1448" ht="12.75">
      <c r="H1448" s="87"/>
    </row>
    <row r="1449" ht="12.75">
      <c r="H1449" s="87"/>
    </row>
    <row r="1450" ht="12.75">
      <c r="H1450" s="87"/>
    </row>
    <row r="1451" ht="12.75">
      <c r="H1451" s="87"/>
    </row>
    <row r="1452" ht="12.75">
      <c r="H1452" s="87"/>
    </row>
    <row r="1453" ht="12.75">
      <c r="H1453" s="87"/>
    </row>
    <row r="1454" ht="12.75">
      <c r="H1454" s="87"/>
    </row>
    <row r="1455" ht="12.75">
      <c r="H1455" s="87"/>
    </row>
    <row r="1456" ht="12.75">
      <c r="H1456" s="87"/>
    </row>
    <row r="1457" ht="12.75">
      <c r="H1457" s="87"/>
    </row>
    <row r="1458" ht="12.75">
      <c r="H1458" s="87"/>
    </row>
    <row r="1459" ht="12.75">
      <c r="H1459" s="87"/>
    </row>
    <row r="1460" ht="12.75">
      <c r="H1460" s="87"/>
    </row>
    <row r="1461" ht="12.75">
      <c r="H1461" s="87"/>
    </row>
    <row r="1462" ht="12.75">
      <c r="H1462" s="87"/>
    </row>
    <row r="1463" ht="12.75">
      <c r="H1463" s="87"/>
    </row>
    <row r="1464" ht="12.75">
      <c r="H1464" s="87"/>
    </row>
    <row r="1465" ht="12.75">
      <c r="H1465" s="87"/>
    </row>
    <row r="1466" ht="12.75">
      <c r="H1466" s="87"/>
    </row>
    <row r="1467" ht="12.75">
      <c r="H1467" s="87"/>
    </row>
    <row r="1468" ht="12.75">
      <c r="H1468" s="87"/>
    </row>
    <row r="1469" ht="12.75">
      <c r="H1469" s="87"/>
    </row>
    <row r="1470" ht="12.75">
      <c r="H1470" s="87"/>
    </row>
    <row r="1471" ht="12.75">
      <c r="H1471" s="87"/>
    </row>
    <row r="1472" ht="12.75">
      <c r="H1472" s="87"/>
    </row>
    <row r="1473" ht="12.75">
      <c r="H1473" s="87"/>
    </row>
    <row r="1474" ht="12.75">
      <c r="H1474" s="87"/>
    </row>
    <row r="1475" ht="12.75">
      <c r="H1475" s="87"/>
    </row>
    <row r="1476" ht="12.75">
      <c r="H1476" s="87"/>
    </row>
    <row r="1477" ht="12.75">
      <c r="H1477" s="87"/>
    </row>
    <row r="1478" ht="12.75">
      <c r="H1478" s="87"/>
    </row>
    <row r="1479" ht="12.75">
      <c r="H1479" s="87"/>
    </row>
    <row r="1480" ht="12.75">
      <c r="H1480" s="87"/>
    </row>
    <row r="1481" ht="12.75">
      <c r="H1481" s="87"/>
    </row>
    <row r="1482" ht="12.75">
      <c r="H1482" s="87"/>
    </row>
    <row r="1483" ht="12.75">
      <c r="H1483" s="87"/>
    </row>
    <row r="1484" ht="12.75">
      <c r="H1484" s="87"/>
    </row>
    <row r="1485" ht="12.75">
      <c r="H1485" s="87"/>
    </row>
    <row r="1486" ht="12.75">
      <c r="H1486" s="87"/>
    </row>
    <row r="1487" ht="12.75">
      <c r="H1487" s="87"/>
    </row>
    <row r="1488" ht="12.75">
      <c r="H1488" s="87"/>
    </row>
    <row r="1489" ht="12.75">
      <c r="H1489" s="87"/>
    </row>
    <row r="1490" ht="12.75">
      <c r="H1490" s="87"/>
    </row>
    <row r="1491" ht="12.75">
      <c r="H1491" s="87"/>
    </row>
    <row r="1492" ht="12.75">
      <c r="H1492" s="87"/>
    </row>
    <row r="1493" ht="12.75">
      <c r="H1493" s="87"/>
    </row>
    <row r="1494" ht="12.75">
      <c r="H1494" s="87"/>
    </row>
    <row r="1495" ht="12.75">
      <c r="H1495" s="87"/>
    </row>
    <row r="1496" ht="12.75">
      <c r="H1496" s="87"/>
    </row>
    <row r="1497" ht="12.75">
      <c r="H1497" s="87"/>
    </row>
    <row r="1498" ht="12.75">
      <c r="H1498" s="87"/>
    </row>
    <row r="1499" ht="12.75">
      <c r="H1499" s="87"/>
    </row>
    <row r="1500" ht="12.75">
      <c r="H1500" s="87"/>
    </row>
    <row r="1501" ht="12.75">
      <c r="H1501" s="87"/>
    </row>
    <row r="1502" ht="12.75">
      <c r="H1502" s="87"/>
    </row>
    <row r="1503" ht="12.75">
      <c r="H1503" s="87"/>
    </row>
    <row r="1504" ht="12.75">
      <c r="H1504" s="87"/>
    </row>
    <row r="1505" ht="12.75">
      <c r="H1505" s="87"/>
    </row>
    <row r="1506" ht="12.75">
      <c r="H1506" s="87"/>
    </row>
    <row r="1507" ht="12.75">
      <c r="H1507" s="87"/>
    </row>
    <row r="1508" ht="12.75">
      <c r="H1508" s="87"/>
    </row>
    <row r="1509" ht="12.75">
      <c r="H1509" s="87"/>
    </row>
    <row r="1510" ht="12.75">
      <c r="H1510" s="87"/>
    </row>
    <row r="1511" ht="12.75">
      <c r="H1511" s="87"/>
    </row>
    <row r="1512" ht="12.75">
      <c r="H1512" s="87"/>
    </row>
    <row r="1513" ht="12.75">
      <c r="H1513" s="87"/>
    </row>
    <row r="1514" ht="12.75">
      <c r="H1514" s="87"/>
    </row>
    <row r="1515" ht="12.75">
      <c r="H1515" s="87"/>
    </row>
    <row r="1516" ht="12.75">
      <c r="H1516" s="87"/>
    </row>
    <row r="1517" ht="12.75">
      <c r="H1517" s="87"/>
    </row>
    <row r="1518" ht="12.75">
      <c r="H1518" s="87"/>
    </row>
    <row r="1519" ht="12.75">
      <c r="H1519" s="87"/>
    </row>
    <row r="1520" ht="12.75">
      <c r="H1520" s="87"/>
    </row>
    <row r="1521" ht="12.75">
      <c r="H1521" s="87"/>
    </row>
    <row r="1522" ht="12.75">
      <c r="H1522" s="87"/>
    </row>
    <row r="1523" ht="12.75">
      <c r="H1523" s="87"/>
    </row>
    <row r="1524" ht="12.75">
      <c r="H1524" s="87"/>
    </row>
    <row r="1525" ht="12.75">
      <c r="H1525" s="87"/>
    </row>
    <row r="1526" ht="12.75">
      <c r="H1526" s="87"/>
    </row>
    <row r="1527" ht="12.75">
      <c r="H1527" s="87"/>
    </row>
    <row r="1528" ht="12.75">
      <c r="H1528" s="87"/>
    </row>
    <row r="1529" ht="12.75">
      <c r="H1529" s="87"/>
    </row>
    <row r="1530" ht="12.75">
      <c r="H1530" s="87"/>
    </row>
    <row r="1531" ht="12.75">
      <c r="H1531" s="87"/>
    </row>
    <row r="1532" ht="12.75">
      <c r="H1532" s="87"/>
    </row>
    <row r="1533" ht="12.75">
      <c r="H1533" s="87"/>
    </row>
    <row r="1534" ht="12.75">
      <c r="H1534" s="87"/>
    </row>
    <row r="1535" ht="12.75">
      <c r="H1535" s="87"/>
    </row>
    <row r="1536" ht="12.75">
      <c r="H1536" s="87"/>
    </row>
    <row r="1537" ht="12.75">
      <c r="H1537" s="87"/>
    </row>
    <row r="1538" ht="12.75">
      <c r="H1538" s="87"/>
    </row>
    <row r="1539" ht="12.75">
      <c r="H1539" s="87"/>
    </row>
    <row r="1540" ht="12.75">
      <c r="H1540" s="87"/>
    </row>
    <row r="1541" ht="12.75">
      <c r="H1541" s="87"/>
    </row>
    <row r="1542" ht="12.75">
      <c r="H1542" s="87"/>
    </row>
    <row r="1543" ht="12.75">
      <c r="H1543" s="87"/>
    </row>
    <row r="1544" ht="12.75">
      <c r="H1544" s="87"/>
    </row>
    <row r="1545" ht="12.75">
      <c r="H1545" s="87"/>
    </row>
    <row r="1546" ht="12.75">
      <c r="H1546" s="87"/>
    </row>
    <row r="1547" ht="12.75">
      <c r="H1547" s="87"/>
    </row>
    <row r="1548" ht="12.75">
      <c r="H1548" s="87"/>
    </row>
    <row r="1549" ht="12.75">
      <c r="H1549" s="87"/>
    </row>
    <row r="1550" ht="12.75">
      <c r="H1550" s="87"/>
    </row>
    <row r="1551" ht="12.75">
      <c r="H1551" s="87"/>
    </row>
    <row r="1552" ht="12.75">
      <c r="H1552" s="87"/>
    </row>
    <row r="1553" ht="12.75">
      <c r="H1553" s="87"/>
    </row>
    <row r="1554" ht="12.75">
      <c r="H1554" s="87"/>
    </row>
    <row r="1555" ht="12.75">
      <c r="H1555" s="87"/>
    </row>
    <row r="1556" ht="12.75">
      <c r="H1556" s="87"/>
    </row>
    <row r="1557" ht="12.75">
      <c r="H1557" s="87"/>
    </row>
    <row r="1558" ht="12.75">
      <c r="H1558" s="87"/>
    </row>
    <row r="1559" ht="12.75">
      <c r="H1559" s="87"/>
    </row>
    <row r="1560" ht="12.75">
      <c r="H1560" s="87"/>
    </row>
    <row r="1561" ht="12.75">
      <c r="H1561" s="87"/>
    </row>
    <row r="1562" ht="12.75">
      <c r="H1562" s="87"/>
    </row>
    <row r="1563" ht="12.75">
      <c r="H1563" s="87"/>
    </row>
    <row r="1564" ht="12.75">
      <c r="H1564" s="87"/>
    </row>
    <row r="1565" ht="12.75">
      <c r="H1565" s="87"/>
    </row>
    <row r="1566" ht="12.75">
      <c r="H1566" s="87"/>
    </row>
    <row r="1567" ht="12.75">
      <c r="H1567" s="87"/>
    </row>
    <row r="1568" ht="12.75">
      <c r="H1568" s="87"/>
    </row>
    <row r="1569" ht="12.75">
      <c r="H1569" s="87"/>
    </row>
    <row r="1570" ht="12.75">
      <c r="H1570" s="87"/>
    </row>
    <row r="1571" ht="12.75">
      <c r="H1571" s="87"/>
    </row>
    <row r="1572" ht="12.75">
      <c r="H1572" s="87"/>
    </row>
    <row r="1573" ht="12.75">
      <c r="H1573" s="87"/>
    </row>
    <row r="1574" ht="12.75">
      <c r="H1574" s="87"/>
    </row>
    <row r="1575" ht="12.75">
      <c r="H1575" s="87"/>
    </row>
    <row r="1576" ht="12.75">
      <c r="H1576" s="87"/>
    </row>
    <row r="1577" ht="12.75">
      <c r="H1577" s="87"/>
    </row>
    <row r="1578" ht="12.75">
      <c r="H1578" s="87"/>
    </row>
    <row r="1579" ht="12.75">
      <c r="H1579" s="87"/>
    </row>
    <row r="1580" ht="12.75">
      <c r="H1580" s="87"/>
    </row>
    <row r="1581" ht="12.75">
      <c r="H1581" s="87"/>
    </row>
    <row r="1582" ht="12.75">
      <c r="H1582" s="87"/>
    </row>
    <row r="1583" ht="12.75">
      <c r="H1583" s="87"/>
    </row>
    <row r="1584" ht="12.75">
      <c r="H1584" s="87"/>
    </row>
    <row r="1585" ht="12.75">
      <c r="H1585" s="87"/>
    </row>
    <row r="1586" ht="12.75">
      <c r="H1586" s="87"/>
    </row>
    <row r="1587" ht="12.75">
      <c r="H1587" s="87"/>
    </row>
    <row r="1588" ht="12.75">
      <c r="H1588" s="87"/>
    </row>
    <row r="1589" ht="12.75">
      <c r="H1589" s="87"/>
    </row>
    <row r="1590" ht="12.75">
      <c r="H1590" s="87"/>
    </row>
    <row r="1591" ht="12.75">
      <c r="H1591" s="87"/>
    </row>
    <row r="1592" ht="12.75">
      <c r="H1592" s="87"/>
    </row>
    <row r="1593" ht="12.75">
      <c r="H1593" s="87"/>
    </row>
    <row r="1594" ht="12.75">
      <c r="H1594" s="87"/>
    </row>
    <row r="1595" ht="12.75">
      <c r="H1595" s="87"/>
    </row>
    <row r="1596" ht="12.75">
      <c r="H1596" s="87"/>
    </row>
    <row r="1597" ht="12.75">
      <c r="H1597" s="87"/>
    </row>
    <row r="1598" ht="12.75">
      <c r="H1598" s="87"/>
    </row>
    <row r="1599" ht="12.75">
      <c r="H1599" s="87"/>
    </row>
    <row r="1600" ht="12.75">
      <c r="H1600" s="87"/>
    </row>
    <row r="1601" ht="12.75">
      <c r="H1601" s="87"/>
    </row>
    <row r="1602" ht="12.75">
      <c r="H1602" s="87"/>
    </row>
    <row r="1603" ht="12.75">
      <c r="H1603" s="87"/>
    </row>
    <row r="1604" ht="12.75">
      <c r="H1604" s="87"/>
    </row>
    <row r="1605" ht="12.75">
      <c r="H1605" s="87"/>
    </row>
    <row r="1606" ht="12.75">
      <c r="H1606" s="87"/>
    </row>
    <row r="1607" ht="12.75">
      <c r="H1607" s="87"/>
    </row>
    <row r="1608" ht="12.75">
      <c r="H1608" s="87"/>
    </row>
    <row r="1609" ht="12.75">
      <c r="H1609" s="87"/>
    </row>
    <row r="1610" ht="12.75">
      <c r="H1610" s="87"/>
    </row>
    <row r="1611" ht="12.75">
      <c r="H1611" s="87"/>
    </row>
    <row r="1612" ht="12.75">
      <c r="H1612" s="87"/>
    </row>
    <row r="1613" ht="12.75">
      <c r="H1613" s="87"/>
    </row>
    <row r="1614" ht="12.75">
      <c r="H1614" s="87"/>
    </row>
    <row r="1615" ht="12.75">
      <c r="H1615" s="87"/>
    </row>
    <row r="1616" ht="12.75">
      <c r="H1616" s="87"/>
    </row>
    <row r="1617" ht="12.75">
      <c r="H1617" s="87"/>
    </row>
    <row r="1618" ht="12.75">
      <c r="H1618" s="87"/>
    </row>
    <row r="1619" ht="12.75">
      <c r="H1619" s="87"/>
    </row>
    <row r="1620" ht="12.75">
      <c r="H1620" s="87"/>
    </row>
    <row r="1621" ht="12.75">
      <c r="H1621" s="87"/>
    </row>
    <row r="1622" ht="12.75">
      <c r="H1622" s="87"/>
    </row>
    <row r="1623" ht="12.75">
      <c r="H1623" s="87"/>
    </row>
    <row r="1624" ht="12.75">
      <c r="H1624" s="87"/>
    </row>
    <row r="1625" ht="12.75">
      <c r="H1625" s="87"/>
    </row>
    <row r="1626" ht="12.75">
      <c r="H1626" s="87"/>
    </row>
    <row r="1627" ht="12.75">
      <c r="H1627" s="87"/>
    </row>
    <row r="1628" ht="12.75">
      <c r="H1628" s="87"/>
    </row>
    <row r="1629" ht="12.75">
      <c r="H1629" s="87"/>
    </row>
    <row r="1630" ht="12.75">
      <c r="H1630" s="87"/>
    </row>
    <row r="1631" ht="12.75">
      <c r="H1631" s="87"/>
    </row>
    <row r="1632" ht="12.75">
      <c r="H1632" s="87"/>
    </row>
    <row r="1633" ht="12.75">
      <c r="H1633" s="87"/>
    </row>
    <row r="1634" ht="12.75">
      <c r="H1634" s="87"/>
    </row>
    <row r="1635" ht="12.75">
      <c r="H1635" s="87"/>
    </row>
    <row r="1636" ht="12.75">
      <c r="H1636" s="87"/>
    </row>
    <row r="1637" ht="12.75">
      <c r="H1637" s="87"/>
    </row>
    <row r="1638" ht="12.75">
      <c r="H1638" s="87"/>
    </row>
    <row r="1639" ht="12.75">
      <c r="H1639" s="87"/>
    </row>
    <row r="1640" ht="12.75">
      <c r="H1640" s="87"/>
    </row>
    <row r="1641" ht="12.75">
      <c r="H1641" s="87"/>
    </row>
    <row r="1642" ht="12.75">
      <c r="H1642" s="87"/>
    </row>
    <row r="1643" ht="12.75">
      <c r="H1643" s="87"/>
    </row>
    <row r="1644" ht="12.75">
      <c r="H1644" s="87"/>
    </row>
    <row r="1645" ht="12.75">
      <c r="H1645" s="87"/>
    </row>
    <row r="1646" ht="12.75">
      <c r="H1646" s="87"/>
    </row>
    <row r="1647" ht="12.75">
      <c r="H1647" s="87"/>
    </row>
    <row r="1648" ht="12.75">
      <c r="H1648" s="87"/>
    </row>
    <row r="1649" ht="12.75">
      <c r="H1649" s="87"/>
    </row>
    <row r="1650" ht="12.75">
      <c r="H1650" s="87"/>
    </row>
    <row r="1651" ht="12.75">
      <c r="H1651" s="87"/>
    </row>
    <row r="1652" ht="12.75">
      <c r="H1652" s="87"/>
    </row>
    <row r="1653" ht="12.75">
      <c r="H1653" s="87"/>
    </row>
    <row r="1654" ht="12.75">
      <c r="H1654" s="87"/>
    </row>
    <row r="1655" ht="12.75">
      <c r="H1655" s="87"/>
    </row>
    <row r="1656" ht="12.75">
      <c r="H1656" s="87"/>
    </row>
    <row r="1657" ht="12.75">
      <c r="H1657" s="87"/>
    </row>
    <row r="1658" ht="12.75">
      <c r="H1658" s="87"/>
    </row>
    <row r="1659" ht="12.75">
      <c r="H1659" s="87"/>
    </row>
    <row r="1660" ht="12.75">
      <c r="H1660" s="87"/>
    </row>
    <row r="1661" ht="12.75">
      <c r="H1661" s="87"/>
    </row>
    <row r="1662" ht="12.75">
      <c r="H1662" s="87"/>
    </row>
    <row r="1663" ht="12.75">
      <c r="H1663" s="87"/>
    </row>
    <row r="1664" ht="12.75">
      <c r="H1664" s="87"/>
    </row>
    <row r="1665" ht="12.75">
      <c r="H1665" s="87"/>
    </row>
    <row r="1666" ht="12.75">
      <c r="H1666" s="87"/>
    </row>
    <row r="1667" ht="12.75">
      <c r="H1667" s="87"/>
    </row>
    <row r="1668" ht="12.75">
      <c r="H1668" s="87"/>
    </row>
    <row r="1669" ht="12.75">
      <c r="H1669" s="87"/>
    </row>
    <row r="1670" ht="12.75">
      <c r="H1670" s="87"/>
    </row>
    <row r="1671" ht="12.75">
      <c r="H1671" s="87"/>
    </row>
    <row r="1672" ht="12.75">
      <c r="H1672" s="87"/>
    </row>
    <row r="1673" ht="12.75">
      <c r="H1673" s="87"/>
    </row>
    <row r="1674" ht="12.75">
      <c r="H1674" s="87"/>
    </row>
    <row r="1675" ht="12.75">
      <c r="H1675" s="87"/>
    </row>
    <row r="1676" ht="12.75">
      <c r="H1676" s="87"/>
    </row>
    <row r="1677" ht="12.75">
      <c r="H1677" s="87"/>
    </row>
    <row r="1678" ht="12.75">
      <c r="H1678" s="87"/>
    </row>
    <row r="1679" ht="12.75">
      <c r="H1679" s="87"/>
    </row>
    <row r="1680" ht="12.75">
      <c r="H1680" s="87"/>
    </row>
    <row r="1681" ht="12.75">
      <c r="H1681" s="87"/>
    </row>
    <row r="1682" ht="12.75">
      <c r="H1682" s="87"/>
    </row>
    <row r="1683" ht="12.75">
      <c r="H1683" s="87"/>
    </row>
    <row r="1684" ht="12.75">
      <c r="H1684" s="87"/>
    </row>
    <row r="1685" ht="12.75">
      <c r="H1685" s="87"/>
    </row>
    <row r="1686" ht="12.75">
      <c r="H1686" s="87"/>
    </row>
    <row r="1687" ht="12.75">
      <c r="H1687" s="87"/>
    </row>
    <row r="1688" ht="12.75">
      <c r="H1688" s="87"/>
    </row>
    <row r="1689" ht="12.75">
      <c r="H1689" s="87"/>
    </row>
    <row r="1690" ht="12.75">
      <c r="H1690" s="87"/>
    </row>
    <row r="1691" ht="12.75">
      <c r="H1691" s="87"/>
    </row>
    <row r="1692" ht="12.75">
      <c r="H1692" s="87"/>
    </row>
    <row r="1693" ht="12.75">
      <c r="H1693" s="87"/>
    </row>
    <row r="1694" ht="12.75">
      <c r="H1694" s="87"/>
    </row>
    <row r="1695" ht="12.75">
      <c r="H1695" s="87"/>
    </row>
    <row r="1696" ht="12.75">
      <c r="H1696" s="87"/>
    </row>
    <row r="1697" ht="12.75">
      <c r="H1697" s="87"/>
    </row>
    <row r="1698" ht="12.75">
      <c r="H1698" s="87"/>
    </row>
    <row r="1699" ht="12.75">
      <c r="H1699" s="87"/>
    </row>
    <row r="1700" ht="12.75">
      <c r="H1700" s="87"/>
    </row>
    <row r="1701" ht="12.75">
      <c r="H1701" s="87"/>
    </row>
    <row r="1702" ht="12.75">
      <c r="H1702" s="87"/>
    </row>
    <row r="1703" ht="12.75">
      <c r="H1703" s="87"/>
    </row>
    <row r="1704" ht="12.75">
      <c r="H1704" s="87"/>
    </row>
    <row r="1705" ht="12.75">
      <c r="H1705" s="87"/>
    </row>
    <row r="1706" ht="12.75">
      <c r="H1706" s="87"/>
    </row>
    <row r="1707" ht="12.75">
      <c r="H1707" s="87"/>
    </row>
    <row r="1708" ht="12.75">
      <c r="H1708" s="87"/>
    </row>
    <row r="1709" ht="12.75">
      <c r="H1709" s="87"/>
    </row>
    <row r="1710" ht="12.75">
      <c r="H1710" s="87"/>
    </row>
    <row r="1711" ht="12.75">
      <c r="H1711" s="87"/>
    </row>
    <row r="1712" ht="12.75">
      <c r="H1712" s="87"/>
    </row>
    <row r="1713" ht="12.75">
      <c r="H1713" s="87"/>
    </row>
    <row r="1714" ht="12.75">
      <c r="H1714" s="87"/>
    </row>
    <row r="1715" ht="12.75">
      <c r="H1715" s="87"/>
    </row>
    <row r="1716" ht="12.75">
      <c r="H1716" s="87"/>
    </row>
    <row r="1717" ht="12.75">
      <c r="H1717" s="87"/>
    </row>
    <row r="1718" ht="12.75">
      <c r="H1718" s="87"/>
    </row>
    <row r="1719" ht="12.75">
      <c r="H1719" s="87"/>
    </row>
    <row r="1720" ht="12.75">
      <c r="H1720" s="87"/>
    </row>
    <row r="1721" ht="12.75">
      <c r="H1721" s="87"/>
    </row>
    <row r="1722" ht="12.75">
      <c r="H1722" s="87"/>
    </row>
    <row r="1723" ht="12.75">
      <c r="H1723" s="87"/>
    </row>
    <row r="1724" ht="12.75">
      <c r="H1724" s="87"/>
    </row>
    <row r="1725" ht="12.75">
      <c r="H1725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SSWA</dc:creator>
  <cp:keywords/>
  <dc:description/>
  <cp:lastModifiedBy>FOOT Sally [Specialist Services]</cp:lastModifiedBy>
  <dcterms:created xsi:type="dcterms:W3CDTF">2005-11-03T10:40:28Z</dcterms:created>
  <dcterms:modified xsi:type="dcterms:W3CDTF">2020-06-18T06:43:18Z</dcterms:modified>
  <cp:category/>
  <cp:version/>
  <cp:contentType/>
  <cp:contentStatus/>
</cp:coreProperties>
</file>